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DI DUIT\RINGGA\NEW PALAPA\PROJEK SKRIPSI\"/>
    </mc:Choice>
  </mc:AlternateContent>
  <xr:revisionPtr revIDLastSave="0" documentId="13_ncr:1_{09AA8E79-ED0B-478F-AA77-642ED3D54D03}" xr6:coauthVersionLast="47" xr6:coauthVersionMax="47" xr10:uidLastSave="{00000000-0000-0000-0000-000000000000}"/>
  <bookViews>
    <workbookView xWindow="3312" yWindow="3312" windowWidth="17280" windowHeight="8880" tabRatio="807" firstSheet="3" activeTab="7" xr2:uid="{90CC5E2D-1766-4609-942D-BB7CEB5A8095}"/>
  </bookViews>
  <sheets>
    <sheet name="Sheet6" sheetId="9" r:id="rId1"/>
    <sheet name="UJI VALIDITAS KEPENTINGAN REV" sheetId="2" r:id="rId2"/>
    <sheet name="UJI VALIDITAS PERSEPSI REV" sheetId="3" r:id="rId3"/>
    <sheet name="UJI VALIDITAS HARAPAN REV" sheetId="1" r:id="rId4"/>
    <sheet name="TABEL RATA RATA REKAP" sheetId="6" r:id="rId5"/>
    <sheet name="TABEL REKAP UJI VALID" sheetId="7" r:id="rId6"/>
    <sheet name="TABEL REKAP UJI RELIABILITAS" sheetId="8" r:id="rId7"/>
    <sheet name="TABEL TINGKAT GAP TERBOBOT" sheetId="5" r:id="rId8"/>
  </sheets>
  <definedNames>
    <definedName name="_xlnm._FilterDatabase" localSheetId="7" hidden="1">'TABEL TINGKAT GAP TERBOBOT'!$K$1:$L$25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5" l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" i="5"/>
  <c r="B4" i="8"/>
  <c r="B3" i="8"/>
  <c r="B2" i="8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3" i="7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" i="5"/>
  <c r="E26" i="5" s="1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" i="5"/>
  <c r="D26" i="5"/>
  <c r="C26" i="5"/>
  <c r="H3" i="9"/>
  <c r="E97" i="1" l="1"/>
  <c r="F91" i="1" s="1"/>
  <c r="H96" i="1"/>
  <c r="E96" i="1"/>
  <c r="F96" i="1" s="1"/>
  <c r="H95" i="1"/>
  <c r="E95" i="1"/>
  <c r="F95" i="1" s="1"/>
  <c r="H94" i="1"/>
  <c r="E94" i="1"/>
  <c r="D23" i="6" s="1"/>
  <c r="H93" i="1"/>
  <c r="E93" i="1"/>
  <c r="D22" i="6" s="1"/>
  <c r="H92" i="1"/>
  <c r="E92" i="1"/>
  <c r="F92" i="1" s="1"/>
  <c r="H91" i="1"/>
  <c r="E91" i="1"/>
  <c r="H90" i="1"/>
  <c r="E90" i="1"/>
  <c r="H89" i="1"/>
  <c r="E89" i="1"/>
  <c r="F89" i="1" s="1"/>
  <c r="H88" i="1"/>
  <c r="E88" i="1"/>
  <c r="F88" i="1" s="1"/>
  <c r="H87" i="1"/>
  <c r="E87" i="1"/>
  <c r="F87" i="1" s="1"/>
  <c r="H86" i="1"/>
  <c r="E86" i="1"/>
  <c r="H85" i="1"/>
  <c r="E85" i="1"/>
  <c r="F85" i="1" s="1"/>
  <c r="H84" i="1"/>
  <c r="E84" i="1"/>
  <c r="F84" i="1" s="1"/>
  <c r="H83" i="1"/>
  <c r="E83" i="1"/>
  <c r="H82" i="1"/>
  <c r="E82" i="1"/>
  <c r="F82" i="1" s="1"/>
  <c r="H81" i="1"/>
  <c r="E81" i="1"/>
  <c r="D10" i="6" s="1"/>
  <c r="H80" i="1"/>
  <c r="E80" i="1"/>
  <c r="F80" i="1" s="1"/>
  <c r="H79" i="1"/>
  <c r="E79" i="1"/>
  <c r="F79" i="1" s="1"/>
  <c r="H78" i="1"/>
  <c r="E78" i="1"/>
  <c r="D7" i="6" s="1"/>
  <c r="H77" i="1"/>
  <c r="E77" i="1"/>
  <c r="D6" i="6" s="1"/>
  <c r="H76" i="1"/>
  <c r="E76" i="1"/>
  <c r="D5" i="6" s="1"/>
  <c r="H75" i="1"/>
  <c r="E75" i="1"/>
  <c r="H74" i="1"/>
  <c r="E74" i="1"/>
  <c r="H73" i="1"/>
  <c r="E73" i="1"/>
  <c r="F73" i="1" s="1"/>
  <c r="H96" i="2"/>
  <c r="E96" i="2"/>
  <c r="F96" i="2" s="1"/>
  <c r="H95" i="2"/>
  <c r="E95" i="2"/>
  <c r="H94" i="2"/>
  <c r="E94" i="2"/>
  <c r="H93" i="2"/>
  <c r="E93" i="2"/>
  <c r="H92" i="2"/>
  <c r="E92" i="2"/>
  <c r="H91" i="2"/>
  <c r="E91" i="2"/>
  <c r="H90" i="2"/>
  <c r="E90" i="2"/>
  <c r="H89" i="2"/>
  <c r="E89" i="2"/>
  <c r="H88" i="2"/>
  <c r="E88" i="2"/>
  <c r="F88" i="2" s="1"/>
  <c r="H87" i="2"/>
  <c r="E87" i="2"/>
  <c r="H86" i="2"/>
  <c r="E86" i="2"/>
  <c r="H85" i="2"/>
  <c r="E85" i="2"/>
  <c r="H84" i="2"/>
  <c r="E84" i="2"/>
  <c r="H83" i="2"/>
  <c r="E83" i="2"/>
  <c r="H82" i="2"/>
  <c r="E82" i="2"/>
  <c r="H81" i="2"/>
  <c r="E81" i="2"/>
  <c r="H80" i="2"/>
  <c r="E80" i="2"/>
  <c r="F80" i="2" s="1"/>
  <c r="H79" i="2"/>
  <c r="E79" i="2"/>
  <c r="H78" i="2"/>
  <c r="E78" i="2"/>
  <c r="H77" i="2"/>
  <c r="E77" i="2"/>
  <c r="H76" i="2"/>
  <c r="E76" i="2"/>
  <c r="H75" i="2"/>
  <c r="E75" i="2"/>
  <c r="H74" i="2"/>
  <c r="E74" i="2"/>
  <c r="H73" i="2"/>
  <c r="E73" i="2"/>
  <c r="E97" i="2" s="1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C3" i="6"/>
  <c r="C4" i="6"/>
  <c r="E4" i="6"/>
  <c r="C5" i="6"/>
  <c r="C6" i="6"/>
  <c r="C7" i="6"/>
  <c r="C8" i="6"/>
  <c r="D8" i="6"/>
  <c r="C9" i="6"/>
  <c r="D9" i="6"/>
  <c r="C10" i="6"/>
  <c r="C11" i="6"/>
  <c r="C12" i="6"/>
  <c r="E12" i="6"/>
  <c r="C13" i="6"/>
  <c r="D13" i="6"/>
  <c r="C14" i="6"/>
  <c r="C15" i="6"/>
  <c r="C16" i="6"/>
  <c r="C17" i="6"/>
  <c r="D17" i="6"/>
  <c r="C18" i="6"/>
  <c r="C19" i="6"/>
  <c r="C20" i="6"/>
  <c r="D20" i="6"/>
  <c r="E20" i="6"/>
  <c r="C21" i="6"/>
  <c r="C22" i="6"/>
  <c r="C23" i="6"/>
  <c r="E23" i="6"/>
  <c r="C24" i="6"/>
  <c r="D24" i="6"/>
  <c r="C25" i="6"/>
  <c r="C2" i="6"/>
  <c r="G3" i="5"/>
  <c r="H3" i="5" s="1"/>
  <c r="G4" i="5"/>
  <c r="H4" i="5" s="1"/>
  <c r="E8" i="6"/>
  <c r="E9" i="6"/>
  <c r="E10" i="6"/>
  <c r="E13" i="6"/>
  <c r="E14" i="6"/>
  <c r="E15" i="6"/>
  <c r="E16" i="6"/>
  <c r="E17" i="6"/>
  <c r="E18" i="6"/>
  <c r="G19" i="5"/>
  <c r="H19" i="5" s="1"/>
  <c r="G20" i="5"/>
  <c r="H20" i="5" s="1"/>
  <c r="E24" i="6"/>
  <c r="E25" i="6"/>
  <c r="E2" i="6"/>
  <c r="D3" i="6"/>
  <c r="D4" i="6"/>
  <c r="D12" i="6"/>
  <c r="G14" i="5"/>
  <c r="H14" i="5" s="1"/>
  <c r="D15" i="6"/>
  <c r="G16" i="5"/>
  <c r="H16" i="5" s="1"/>
  <c r="D18" i="6"/>
  <c r="D19" i="6"/>
  <c r="D25" i="6"/>
  <c r="D2" i="6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G54" i="3"/>
  <c r="F54" i="3"/>
  <c r="E54" i="3"/>
  <c r="D54" i="3"/>
  <c r="C54" i="3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C54" i="1"/>
  <c r="E68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AA53" i="3"/>
  <c r="AA52" i="3"/>
  <c r="AA51" i="3"/>
  <c r="AA50" i="3"/>
  <c r="AA49" i="3"/>
  <c r="AA48" i="3"/>
  <c r="AA47" i="3"/>
  <c r="AA46" i="3"/>
  <c r="AA45" i="3"/>
  <c r="AA44" i="3"/>
  <c r="AA43" i="3"/>
  <c r="AA42" i="3"/>
  <c r="AA41" i="3"/>
  <c r="AA40" i="3"/>
  <c r="AA39" i="3"/>
  <c r="AA38" i="3"/>
  <c r="AA37" i="3"/>
  <c r="AA36" i="3"/>
  <c r="AA35" i="3"/>
  <c r="AA34" i="3"/>
  <c r="AA33" i="3"/>
  <c r="AA32" i="3"/>
  <c r="AA31" i="3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AA11" i="3"/>
  <c r="AA10" i="3"/>
  <c r="AA9" i="3"/>
  <c r="AA8" i="3"/>
  <c r="AA7" i="3"/>
  <c r="AA6" i="3"/>
  <c r="AA5" i="3"/>
  <c r="AA4" i="3"/>
  <c r="E68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8" i="2"/>
  <c r="AA27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10" i="2"/>
  <c r="AA9" i="2"/>
  <c r="AA8" i="2"/>
  <c r="AA7" i="2"/>
  <c r="AA6" i="2"/>
  <c r="AA5" i="2"/>
  <c r="AA4" i="2"/>
  <c r="D16" i="6" l="1"/>
  <c r="F76" i="1"/>
  <c r="F93" i="1"/>
  <c r="F77" i="1"/>
  <c r="D14" i="6"/>
  <c r="D11" i="6"/>
  <c r="F83" i="1"/>
  <c r="F81" i="1"/>
  <c r="G23" i="5"/>
  <c r="H23" i="5" s="1"/>
  <c r="F78" i="1"/>
  <c r="F94" i="1"/>
  <c r="G12" i="5"/>
  <c r="H12" i="5" s="1"/>
  <c r="F74" i="1"/>
  <c r="F90" i="1"/>
  <c r="F86" i="1"/>
  <c r="D21" i="6"/>
  <c r="F75" i="1"/>
  <c r="F89" i="2"/>
  <c r="F82" i="2"/>
  <c r="F75" i="2"/>
  <c r="F83" i="2"/>
  <c r="F91" i="2"/>
  <c r="G5" i="5"/>
  <c r="H5" i="5" s="1"/>
  <c r="E5" i="6"/>
  <c r="E21" i="6"/>
  <c r="F86" i="2"/>
  <c r="F90" i="2"/>
  <c r="F74" i="2"/>
  <c r="F84" i="2"/>
  <c r="F81" i="2"/>
  <c r="F94" i="2"/>
  <c r="F78" i="2"/>
  <c r="F77" i="2"/>
  <c r="F85" i="2"/>
  <c r="G22" i="5"/>
  <c r="H22" i="5" s="1"/>
  <c r="E22" i="6"/>
  <c r="G7" i="5"/>
  <c r="H7" i="5" s="1"/>
  <c r="E7" i="6"/>
  <c r="F79" i="2"/>
  <c r="F87" i="2"/>
  <c r="F95" i="2"/>
  <c r="G17" i="5"/>
  <c r="H17" i="5" s="1"/>
  <c r="G15" i="5"/>
  <c r="H15" i="5" s="1"/>
  <c r="F92" i="2"/>
  <c r="F93" i="2"/>
  <c r="G10" i="5"/>
  <c r="H10" i="5" s="1"/>
  <c r="G2" i="5"/>
  <c r="H2" i="5" s="1"/>
  <c r="G25" i="5"/>
  <c r="H25" i="5" s="1"/>
  <c r="G9" i="5"/>
  <c r="H9" i="5" s="1"/>
  <c r="F73" i="2"/>
  <c r="F76" i="2"/>
  <c r="G8" i="5"/>
  <c r="H8" i="5" s="1"/>
  <c r="E19" i="6"/>
  <c r="E3" i="6"/>
  <c r="G13" i="5"/>
  <c r="H13" i="5" s="1"/>
  <c r="G24" i="5"/>
  <c r="H24" i="5" s="1"/>
  <c r="G18" i="5"/>
  <c r="H18" i="5" s="1"/>
  <c r="E97" i="3"/>
  <c r="F85" i="3" s="1"/>
  <c r="P56" i="2"/>
  <c r="P58" i="2" s="1"/>
  <c r="C56" i="2"/>
  <c r="C58" i="2" s="1"/>
  <c r="Y56" i="3"/>
  <c r="Y58" i="3" s="1"/>
  <c r="L56" i="3"/>
  <c r="L58" i="3" s="1"/>
  <c r="C56" i="3"/>
  <c r="C58" i="3" s="1"/>
  <c r="R56" i="3"/>
  <c r="R58" i="3" s="1"/>
  <c r="W56" i="3"/>
  <c r="W58" i="3" s="1"/>
  <c r="O56" i="3"/>
  <c r="O58" i="3" s="1"/>
  <c r="S56" i="3"/>
  <c r="S58" i="3" s="1"/>
  <c r="P56" i="3"/>
  <c r="P58" i="3" s="1"/>
  <c r="C63" i="3"/>
  <c r="Q56" i="3"/>
  <c r="Q58" i="3" s="1"/>
  <c r="T56" i="3"/>
  <c r="T58" i="3" s="1"/>
  <c r="E56" i="3"/>
  <c r="E58" i="3" s="1"/>
  <c r="U56" i="3"/>
  <c r="U58" i="3" s="1"/>
  <c r="D56" i="3"/>
  <c r="D58" i="3" s="1"/>
  <c r="C59" i="3" s="1"/>
  <c r="C62" i="3" s="1"/>
  <c r="C65" i="3" s="1"/>
  <c r="F56" i="3"/>
  <c r="F58" i="3" s="1"/>
  <c r="V56" i="3"/>
  <c r="V58" i="3" s="1"/>
  <c r="H56" i="3"/>
  <c r="H58" i="3" s="1"/>
  <c r="X56" i="3"/>
  <c r="X58" i="3" s="1"/>
  <c r="Z56" i="3"/>
  <c r="Z58" i="3" s="1"/>
  <c r="J56" i="3"/>
  <c r="J58" i="3" s="1"/>
  <c r="K56" i="3"/>
  <c r="K58" i="3" s="1"/>
  <c r="M56" i="3"/>
  <c r="M58" i="3" s="1"/>
  <c r="I56" i="3"/>
  <c r="I58" i="3" s="1"/>
  <c r="N56" i="3"/>
  <c r="N58" i="3" s="1"/>
  <c r="C64" i="3"/>
  <c r="G56" i="3"/>
  <c r="G58" i="3" s="1"/>
  <c r="H56" i="2"/>
  <c r="H58" i="2" s="1"/>
  <c r="X56" i="2"/>
  <c r="X58" i="2" s="1"/>
  <c r="S56" i="2"/>
  <c r="S58" i="2" s="1"/>
  <c r="C64" i="2"/>
  <c r="Q56" i="2"/>
  <c r="Q58" i="2" s="1"/>
  <c r="C63" i="2"/>
  <c r="R56" i="2"/>
  <c r="R58" i="2" s="1"/>
  <c r="T56" i="2"/>
  <c r="T58" i="2" s="1"/>
  <c r="E56" i="2"/>
  <c r="E58" i="2" s="1"/>
  <c r="U56" i="2"/>
  <c r="U58" i="2" s="1"/>
  <c r="D56" i="2"/>
  <c r="D58" i="2" s="1"/>
  <c r="C60" i="2" s="1"/>
  <c r="F56" i="2"/>
  <c r="F58" i="2" s="1"/>
  <c r="V56" i="2"/>
  <c r="V58" i="2" s="1"/>
  <c r="G56" i="2"/>
  <c r="G58" i="2" s="1"/>
  <c r="W56" i="2"/>
  <c r="W58" i="2" s="1"/>
  <c r="I56" i="2"/>
  <c r="I58" i="2" s="1"/>
  <c r="Y56" i="2"/>
  <c r="Y58" i="2" s="1"/>
  <c r="Z56" i="2"/>
  <c r="Z58" i="2" s="1"/>
  <c r="J56" i="2"/>
  <c r="J58" i="2" s="1"/>
  <c r="M56" i="2"/>
  <c r="M58" i="2" s="1"/>
  <c r="L56" i="2"/>
  <c r="L58" i="2" s="1"/>
  <c r="N56" i="2"/>
  <c r="N58" i="2" s="1"/>
  <c r="K56" i="2"/>
  <c r="K58" i="2" s="1"/>
  <c r="O56" i="2"/>
  <c r="O58" i="2" s="1"/>
  <c r="G21" i="5" l="1"/>
  <c r="H21" i="5" s="1"/>
  <c r="G6" i="5"/>
  <c r="H6" i="5" s="1"/>
  <c r="E6" i="6"/>
  <c r="E11" i="6"/>
  <c r="G11" i="5"/>
  <c r="H11" i="5" s="1"/>
  <c r="F76" i="3"/>
  <c r="F89" i="3"/>
  <c r="F80" i="3"/>
  <c r="F96" i="3"/>
  <c r="F92" i="3"/>
  <c r="F77" i="3"/>
  <c r="F93" i="3"/>
  <c r="F78" i="3"/>
  <c r="F94" i="3"/>
  <c r="F79" i="3"/>
  <c r="F95" i="3"/>
  <c r="F86" i="3"/>
  <c r="F87" i="3"/>
  <c r="F88" i="3"/>
  <c r="F81" i="3"/>
  <c r="F73" i="3"/>
  <c r="F83" i="3"/>
  <c r="F74" i="3"/>
  <c r="F90" i="3"/>
  <c r="F75" i="3"/>
  <c r="F84" i="3"/>
  <c r="F82" i="3"/>
  <c r="F91" i="3"/>
  <c r="C60" i="3"/>
  <c r="C59" i="2"/>
  <c r="C62" i="2" s="1"/>
  <c r="C65" i="2" s="1"/>
  <c r="D61" i="1" l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C61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C55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C63" i="1" l="1"/>
  <c r="AA4" i="1"/>
  <c r="I56" i="1" l="1"/>
  <c r="I58" i="1" s="1"/>
  <c r="Y56" i="1"/>
  <c r="Y58" i="1" s="1"/>
  <c r="J56" i="1"/>
  <c r="J58" i="1" s="1"/>
  <c r="L56" i="1"/>
  <c r="L58" i="1" s="1"/>
  <c r="U56" i="1"/>
  <c r="U58" i="1" s="1"/>
  <c r="X56" i="1"/>
  <c r="X58" i="1" s="1"/>
  <c r="M56" i="1"/>
  <c r="M58" i="1" s="1"/>
  <c r="F56" i="1"/>
  <c r="F58" i="1" s="1"/>
  <c r="K56" i="1"/>
  <c r="K58" i="1" s="1"/>
  <c r="N56" i="1"/>
  <c r="N58" i="1" s="1"/>
  <c r="C64" i="1"/>
  <c r="O56" i="1"/>
  <c r="O58" i="1" s="1"/>
  <c r="Z56" i="1"/>
  <c r="Z58" i="1" s="1"/>
  <c r="P56" i="1"/>
  <c r="P58" i="1" s="1"/>
  <c r="T56" i="1"/>
  <c r="T58" i="1" s="1"/>
  <c r="G56" i="1"/>
  <c r="G58" i="1" s="1"/>
  <c r="Q56" i="1"/>
  <c r="Q58" i="1" s="1"/>
  <c r="V56" i="1"/>
  <c r="V58" i="1" s="1"/>
  <c r="C56" i="1"/>
  <c r="C58" i="1" s="1"/>
  <c r="R56" i="1"/>
  <c r="R58" i="1" s="1"/>
  <c r="W56" i="1"/>
  <c r="W58" i="1" s="1"/>
  <c r="S56" i="1"/>
  <c r="S58" i="1" s="1"/>
  <c r="H56" i="1"/>
  <c r="H58" i="1" s="1"/>
  <c r="D56" i="1"/>
  <c r="D58" i="1" s="1"/>
  <c r="E56" i="1"/>
  <c r="E58" i="1" s="1"/>
  <c r="C60" i="1" l="1"/>
  <c r="C59" i="1"/>
  <c r="C62" i="1" s="1"/>
  <c r="C65" i="1" s="1"/>
</calcChain>
</file>

<file path=xl/sharedStrings.xml><?xml version="1.0" encoding="utf-8"?>
<sst xmlns="http://schemas.openxmlformats.org/spreadsheetml/2006/main" count="270" uniqueCount="68">
  <si>
    <t>total</t>
  </si>
  <si>
    <t>r hitung</t>
  </si>
  <si>
    <t>r tabel</t>
  </si>
  <si>
    <t>status</t>
  </si>
  <si>
    <t>jumlah valid</t>
  </si>
  <si>
    <t>jumlah tidak valid</t>
  </si>
  <si>
    <t>jumlah varian</t>
  </si>
  <si>
    <t>nilai k</t>
  </si>
  <si>
    <t>jumlah varian butir</t>
  </si>
  <si>
    <t>varian total</t>
  </si>
  <si>
    <t>realibilitas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</si>
  <si>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</si>
  <si>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</si>
  <si>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</si>
  <si>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</si>
  <si>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</si>
  <si>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</si>
  <si>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</si>
  <si>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</si>
  <si>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</si>
  <si>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</si>
  <si>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</si>
  <si>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</si>
  <si>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</si>
  <si>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</si>
  <si>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</si>
  <si>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</si>
  <si>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</si>
  <si>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</si>
  <si>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</si>
  <si>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</si>
  <si>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</si>
  <si>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</si>
  <si>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</si>
  <si>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</si>
  <si>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NR</t>
  </si>
  <si>
    <t>n</t>
  </si>
  <si>
    <t>N</t>
  </si>
  <si>
    <t>e</t>
  </si>
  <si>
    <t>Variabel</t>
  </si>
  <si>
    <t>Tingkat Kepentingan</t>
  </si>
  <si>
    <t>Tingkat Persepsi</t>
  </si>
  <si>
    <t>Tingkat Harapan</t>
  </si>
  <si>
    <t>Bobot</t>
  </si>
  <si>
    <t>Gap</t>
  </si>
  <si>
    <t>Gap Terbobot</t>
  </si>
  <si>
    <t>Kode Atribut</t>
  </si>
  <si>
    <t>Tangible</t>
  </si>
  <si>
    <t>Reliability</t>
  </si>
  <si>
    <t>Responsiveness</t>
  </si>
  <si>
    <t>Assurance</t>
  </si>
  <si>
    <t>Emphaty</t>
  </si>
  <si>
    <t>Nilai Corrected Item-Total Correlation</t>
  </si>
  <si>
    <t>r-tabel</t>
  </si>
  <si>
    <t>Keterangan</t>
  </si>
  <si>
    <t>Valid</t>
  </si>
  <si>
    <t>Jenis Pengukuran</t>
  </si>
  <si>
    <t>Nilai Cronbach's Alpha</t>
  </si>
  <si>
    <t>Nilai Minimum</t>
  </si>
  <si>
    <t>Tingkat Keptentingan</t>
  </si>
  <si>
    <t>Reliable</t>
  </si>
  <si>
    <t>Laki-Laki</t>
  </si>
  <si>
    <t>Perempuan</t>
  </si>
  <si>
    <t>17-20</t>
  </si>
  <si>
    <t>21-30</t>
  </si>
  <si>
    <t>&gt;30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</si>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</sst>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0"/>
  </numFmts>
  <fonts count="2" x14ac:knownFonts="1">
    <font>
      <sz val="12"/>
      <color theme="1"/>
      <name val="Times New Roman"/>
      <family val="2"/>
    </font>
    <font>
      <sz val="8"/>
      <name val="Times New Roman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2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PROSENTASE</a:t>
            </a:r>
            <a:r>
              <a:rPr lang="en-ID" sz="1200" baseline="0"/>
              <a:t> RESPONDEN BERDASARKAN JENIS KELAMIN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  <c:perspective val="6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4653-4C57-90E2-A3B45A6856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2-2431-4586-88AC-6E55635C9DF3}"/>
              </c:ext>
            </c:extLst>
          </c:dPt>
          <c:dLbls>
            <c:dLbl>
              <c:idx val="1"/>
              <c:layout>
                <c:manualLayout>
                  <c:x val="0.13207955773142696"/>
                  <c:y val="6.24221271909976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861985731388024"/>
                      <c:h val="0.1530413762934805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431-4586-88AC-6E55635C9D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Sheet6!$B$2:$C$2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Sheet6!$B$3:$C$3</c:f>
              <c:numCache>
                <c:formatCode>General</c:formatCode>
                <c:ptCount val="2"/>
                <c:pt idx="0">
                  <c:v>30</c:v>
                </c:pt>
                <c:pt idx="1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1-4586-88AC-6E55635C9DF3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/>
              <a:t>PROSENTASE RESPONDEN BERDASARKAN USIA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  <c:perspective val="6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5D30-4DAF-AC34-B8FEEDC918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5D30-4DAF-AC34-B8FEEDC918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5D30-4DAF-AC34-B8FEEDC918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Sheet6!$E$2:$G$2</c:f>
              <c:strCache>
                <c:ptCount val="3"/>
                <c:pt idx="0">
                  <c:v>17-20</c:v>
                </c:pt>
                <c:pt idx="1">
                  <c:v>21-30</c:v>
                </c:pt>
                <c:pt idx="2">
                  <c:v>&gt;30</c:v>
                </c:pt>
              </c:strCache>
            </c:strRef>
          </c:cat>
          <c:val>
            <c:numRef>
              <c:f>Sheet6!$E$3:$G$3</c:f>
              <c:numCache>
                <c:formatCode>General</c:formatCode>
                <c:ptCount val="3"/>
                <c:pt idx="0">
                  <c:v>15</c:v>
                </c:pt>
                <c:pt idx="1">
                  <c:v>30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CA-4B04-8F0C-80538FB6E1AD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544830</xdr:colOff>
      <xdr:row>6</xdr:row>
      <xdr:rowOff>160020</xdr:rowOff>
    </xdr:from>
    <xdr:to>
      <xdr:col>6</xdr:col>
      <xdr:colOff>45720</xdr:colOff>
      <xdr:row>20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C4F15F-3D49-4728-8430-A8681039A6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</xdr:colOff>
      <xdr:row>6</xdr:row>
      <xdr:rowOff>53340</xdr:rowOff>
    </xdr:from>
    <xdr:to>
      <xdr:col>14</xdr:col>
      <xdr:colOff>106680</xdr:colOff>
      <xdr:row>19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68268B3-8E66-41A5-A358-52B1108BC8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29FDA-2142-4930-8851-0341F5C663D1}">
  <dimension ref="B2:H3"/>
  <sheetViews>
    <sheetView workbookViewId="0">
      <selection activeCell="Q15" sqref="Q15"/>
    </sheetView>
  </sheetViews>
  <sheetFormatPr defaultRowHeight="15.6" x14ac:dyDescent="0.3"/>
  <cols>
    <col min="1" max="1" width="8.796875" style="4"/>
    <col min="2" max="2" width="8.59765625" style="4" bestFit="1" customWidth="1"/>
    <col min="3" max="3" width="9.59765625" style="4" bestFit="1" customWidth="1"/>
    <col min="4" max="4" width="8.796875" style="4"/>
    <col min="5" max="6" width="5.59765625" style="4" bestFit="1" customWidth="1"/>
    <col min="7" max="7" width="4" style="4" bestFit="1" customWidth="1"/>
    <col min="8" max="8" width="2.8984375" style="4" bestFit="1" customWidth="1"/>
    <col min="9" max="16384" width="8.796875" style="4"/>
  </cols>
  <sheetData>
    <row r="2" spans="2:8" x14ac:dyDescent="0.3">
      <c r="B2" s="4" t="s">
        <v>61</v>
      </c>
      <c r="C2" s="4" t="s">
        <v>62</v>
      </c>
      <c r="E2" s="4" t="s">
        <v>63</v>
      </c>
      <c r="F2" s="4" t="s">
        <v>64</v>
      </c>
      <c r="G2" s="4" t="s">
        <v>65</v>
      </c>
    </row>
    <row r="3" spans="2:8" x14ac:dyDescent="0.3">
      <c r="B3" s="4">
        <v>30</v>
      </c>
      <c r="C3" s="4">
        <v>20</v>
      </c>
      <c r="E3" s="4">
        <v>15</v>
      </c>
      <c r="F3" s="4">
        <v>30</v>
      </c>
      <c r="G3" s="4">
        <v>5</v>
      </c>
      <c r="H3" s="4">
        <f>SUM(E3:G3)</f>
        <v>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4657A-1CEB-493F-A935-B5F6DF9EF852}">
  <dimension ref="B3:AA97"/>
  <sheetViews>
    <sheetView topLeftCell="A44" zoomScale="66" zoomScaleNormal="25" workbookViewId="0">
      <selection activeCell="I100" sqref="I100"/>
    </sheetView>
  </sheetViews>
  <sheetFormatPr defaultColWidth="4.59765625" defaultRowHeight="15.6" x14ac:dyDescent="0.3"/>
  <cols>
    <col min="2" max="2" width="16.296875" bestFit="1" customWidth="1"/>
    <col min="3" max="26" width="11.8984375" bestFit="1" customWidth="1"/>
    <col min="27" max="27" width="4.59765625" bestFit="1" customWidth="1"/>
  </cols>
  <sheetData>
    <row r="3" spans="2:27" x14ac:dyDescent="0.3">
      <c r="B3" t="s">
        <v>35</v>
      </c>
      <c r="C3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Z3" t="s">
        <v>34</v>
      </c>
      <c r="AA3" t="s">
        <v>0</v>
      </c>
    </row>
    <row r="4" spans="2:27" x14ac:dyDescent="0.3">
      <c r="B4">
        <v>1</v>
      </c>
      <c r="C4">
        <v>4</v>
      </c>
      <c r="D4">
        <v>5</v>
      </c>
      <c r="E4">
        <v>4</v>
      </c>
      <c r="F4">
        <v>5</v>
      </c>
      <c r="G4">
        <v>5</v>
      </c>
      <c r="H4">
        <v>5</v>
      </c>
      <c r="I4">
        <v>4</v>
      </c>
      <c r="J4">
        <v>5</v>
      </c>
      <c r="K4">
        <v>4</v>
      </c>
      <c r="L4">
        <v>4</v>
      </c>
      <c r="M4">
        <v>4</v>
      </c>
      <c r="N4">
        <v>4</v>
      </c>
      <c r="O4">
        <v>4</v>
      </c>
      <c r="P4">
        <v>4</v>
      </c>
      <c r="Q4">
        <v>5</v>
      </c>
      <c r="R4">
        <v>5</v>
      </c>
      <c r="S4">
        <v>4</v>
      </c>
      <c r="T4">
        <v>4</v>
      </c>
      <c r="U4">
        <v>4</v>
      </c>
      <c r="V4">
        <v>4</v>
      </c>
      <c r="W4">
        <v>4</v>
      </c>
      <c r="X4">
        <v>4</v>
      </c>
      <c r="Y4">
        <v>4</v>
      </c>
      <c r="Z4">
        <v>4</v>
      </c>
      <c r="AA4">
        <f>SUM(C4:Z4)</f>
        <v>103</v>
      </c>
    </row>
    <row r="5" spans="2:27" x14ac:dyDescent="0.3">
      <c r="B5">
        <v>2</v>
      </c>
      <c r="C5">
        <v>4</v>
      </c>
      <c r="D5">
        <v>5</v>
      </c>
      <c r="E5">
        <v>5</v>
      </c>
      <c r="F5">
        <v>4</v>
      </c>
      <c r="G5">
        <v>5</v>
      </c>
      <c r="H5">
        <v>4</v>
      </c>
      <c r="I5">
        <v>5</v>
      </c>
      <c r="J5">
        <v>5</v>
      </c>
      <c r="K5">
        <v>5</v>
      </c>
      <c r="L5">
        <v>5</v>
      </c>
      <c r="M5">
        <v>4</v>
      </c>
      <c r="N5">
        <v>4</v>
      </c>
      <c r="O5">
        <v>5</v>
      </c>
      <c r="P5">
        <v>5</v>
      </c>
      <c r="Q5">
        <v>4</v>
      </c>
      <c r="R5">
        <v>5</v>
      </c>
      <c r="S5">
        <v>5</v>
      </c>
      <c r="T5">
        <v>5</v>
      </c>
      <c r="U5">
        <v>5</v>
      </c>
      <c r="V5">
        <v>4</v>
      </c>
      <c r="W5">
        <v>5</v>
      </c>
      <c r="X5">
        <v>5</v>
      </c>
      <c r="Y5">
        <v>5</v>
      </c>
      <c r="Z5">
        <v>4</v>
      </c>
      <c r="AA5">
        <f t="shared" ref="AA5:AA53" si="0">SUM(C5:Z5)</f>
        <v>112</v>
      </c>
    </row>
    <row r="6" spans="2:27" x14ac:dyDescent="0.3">
      <c r="B6">
        <v>3</v>
      </c>
      <c r="C6">
        <v>4</v>
      </c>
      <c r="D6">
        <v>4</v>
      </c>
      <c r="E6">
        <v>5</v>
      </c>
      <c r="F6">
        <v>4</v>
      </c>
      <c r="G6">
        <v>4</v>
      </c>
      <c r="H6">
        <v>5</v>
      </c>
      <c r="I6">
        <v>4</v>
      </c>
      <c r="J6">
        <v>4</v>
      </c>
      <c r="K6">
        <v>4</v>
      </c>
      <c r="L6">
        <v>5</v>
      </c>
      <c r="M6">
        <v>4</v>
      </c>
      <c r="N6">
        <v>4</v>
      </c>
      <c r="O6">
        <v>4</v>
      </c>
      <c r="P6">
        <v>5</v>
      </c>
      <c r="Q6">
        <v>4</v>
      </c>
      <c r="R6">
        <v>4</v>
      </c>
      <c r="S6">
        <v>4</v>
      </c>
      <c r="T6">
        <v>4</v>
      </c>
      <c r="U6">
        <v>5</v>
      </c>
      <c r="V6">
        <v>4</v>
      </c>
      <c r="W6">
        <v>4</v>
      </c>
      <c r="X6">
        <v>4</v>
      </c>
      <c r="Y6">
        <v>5</v>
      </c>
      <c r="Z6">
        <v>4</v>
      </c>
      <c r="AA6">
        <f t="shared" si="0"/>
        <v>102</v>
      </c>
    </row>
    <row r="7" spans="2:27" x14ac:dyDescent="0.3">
      <c r="B7">
        <v>4</v>
      </c>
      <c r="C7">
        <v>5</v>
      </c>
      <c r="D7">
        <v>5</v>
      </c>
      <c r="E7">
        <v>5</v>
      </c>
      <c r="F7">
        <v>4</v>
      </c>
      <c r="G7">
        <v>4</v>
      </c>
      <c r="H7">
        <v>5</v>
      </c>
      <c r="I7">
        <v>5</v>
      </c>
      <c r="J7">
        <v>5</v>
      </c>
      <c r="K7">
        <v>5</v>
      </c>
      <c r="L7">
        <v>4</v>
      </c>
      <c r="M7">
        <v>4</v>
      </c>
      <c r="N7">
        <v>4</v>
      </c>
      <c r="O7">
        <v>5</v>
      </c>
      <c r="P7">
        <v>4</v>
      </c>
      <c r="Q7">
        <v>5</v>
      </c>
      <c r="R7">
        <v>4</v>
      </c>
      <c r="S7">
        <v>4</v>
      </c>
      <c r="T7">
        <v>5</v>
      </c>
      <c r="U7">
        <v>5</v>
      </c>
      <c r="V7">
        <v>5</v>
      </c>
      <c r="W7">
        <v>4</v>
      </c>
      <c r="X7">
        <v>5</v>
      </c>
      <c r="Y7">
        <v>5</v>
      </c>
      <c r="Z7">
        <v>5</v>
      </c>
      <c r="AA7">
        <f t="shared" si="0"/>
        <v>111</v>
      </c>
    </row>
    <row r="8" spans="2:27" x14ac:dyDescent="0.3">
      <c r="B8">
        <v>5</v>
      </c>
      <c r="C8">
        <v>4</v>
      </c>
      <c r="D8">
        <v>4</v>
      </c>
      <c r="E8">
        <v>5</v>
      </c>
      <c r="F8">
        <v>5</v>
      </c>
      <c r="G8">
        <v>5</v>
      </c>
      <c r="H8">
        <v>4</v>
      </c>
      <c r="I8">
        <v>5</v>
      </c>
      <c r="J8">
        <v>5</v>
      </c>
      <c r="K8">
        <v>5</v>
      </c>
      <c r="L8">
        <v>5</v>
      </c>
      <c r="M8">
        <v>4</v>
      </c>
      <c r="N8">
        <v>5</v>
      </c>
      <c r="O8">
        <v>5</v>
      </c>
      <c r="P8">
        <v>4</v>
      </c>
      <c r="Q8">
        <v>4</v>
      </c>
      <c r="R8">
        <v>4</v>
      </c>
      <c r="S8">
        <v>4</v>
      </c>
      <c r="T8">
        <v>5</v>
      </c>
      <c r="U8">
        <v>4</v>
      </c>
      <c r="V8">
        <v>5</v>
      </c>
      <c r="W8">
        <v>4</v>
      </c>
      <c r="X8">
        <v>5</v>
      </c>
      <c r="Y8">
        <v>4</v>
      </c>
      <c r="Z8">
        <v>5</v>
      </c>
      <c r="AA8">
        <f t="shared" si="0"/>
        <v>109</v>
      </c>
    </row>
    <row r="9" spans="2:27" x14ac:dyDescent="0.3">
      <c r="B9">
        <v>6</v>
      </c>
      <c r="C9">
        <v>5</v>
      </c>
      <c r="D9">
        <v>5</v>
      </c>
      <c r="E9">
        <v>5</v>
      </c>
      <c r="F9">
        <v>4</v>
      </c>
      <c r="G9">
        <v>4</v>
      </c>
      <c r="H9">
        <v>5</v>
      </c>
      <c r="I9">
        <v>4</v>
      </c>
      <c r="J9">
        <v>5</v>
      </c>
      <c r="K9">
        <v>4</v>
      </c>
      <c r="L9">
        <v>5</v>
      </c>
      <c r="M9">
        <v>5</v>
      </c>
      <c r="N9">
        <v>5</v>
      </c>
      <c r="O9">
        <v>5</v>
      </c>
      <c r="P9">
        <v>5</v>
      </c>
      <c r="Q9">
        <v>4</v>
      </c>
      <c r="R9">
        <v>4</v>
      </c>
      <c r="S9">
        <v>5</v>
      </c>
      <c r="T9">
        <v>4</v>
      </c>
      <c r="U9">
        <v>4</v>
      </c>
      <c r="V9">
        <v>5</v>
      </c>
      <c r="W9">
        <v>5</v>
      </c>
      <c r="X9">
        <v>4</v>
      </c>
      <c r="Y9">
        <v>4</v>
      </c>
      <c r="Z9">
        <v>5</v>
      </c>
      <c r="AA9">
        <f t="shared" si="0"/>
        <v>110</v>
      </c>
    </row>
    <row r="10" spans="2:27" x14ac:dyDescent="0.3">
      <c r="B10">
        <v>7</v>
      </c>
      <c r="C10">
        <v>4</v>
      </c>
      <c r="D10">
        <v>4</v>
      </c>
      <c r="E10">
        <v>5</v>
      </c>
      <c r="F10">
        <v>4</v>
      </c>
      <c r="G10">
        <v>4</v>
      </c>
      <c r="H10">
        <v>5</v>
      </c>
      <c r="I10">
        <v>5</v>
      </c>
      <c r="J10">
        <v>4</v>
      </c>
      <c r="K10">
        <v>4</v>
      </c>
      <c r="L10">
        <v>5</v>
      </c>
      <c r="M10">
        <v>4</v>
      </c>
      <c r="N10">
        <v>4</v>
      </c>
      <c r="O10">
        <v>4</v>
      </c>
      <c r="P10">
        <v>5</v>
      </c>
      <c r="Q10">
        <v>5</v>
      </c>
      <c r="R10">
        <v>4</v>
      </c>
      <c r="S10">
        <v>4</v>
      </c>
      <c r="T10">
        <v>5</v>
      </c>
      <c r="U10">
        <v>4</v>
      </c>
      <c r="V10">
        <v>5</v>
      </c>
      <c r="W10">
        <v>4</v>
      </c>
      <c r="X10">
        <v>5</v>
      </c>
      <c r="Y10">
        <v>4</v>
      </c>
      <c r="Z10">
        <v>5</v>
      </c>
      <c r="AA10">
        <f t="shared" si="0"/>
        <v>106</v>
      </c>
    </row>
    <row r="11" spans="2:27" x14ac:dyDescent="0.3">
      <c r="B11">
        <v>8</v>
      </c>
      <c r="C11">
        <v>5</v>
      </c>
      <c r="D11">
        <v>5</v>
      </c>
      <c r="E11">
        <v>5</v>
      </c>
      <c r="F11">
        <v>5</v>
      </c>
      <c r="G11">
        <v>4</v>
      </c>
      <c r="H11">
        <v>5</v>
      </c>
      <c r="I11">
        <v>5</v>
      </c>
      <c r="J11">
        <v>4</v>
      </c>
      <c r="K11">
        <v>5</v>
      </c>
      <c r="L11">
        <v>5</v>
      </c>
      <c r="M11">
        <v>4</v>
      </c>
      <c r="N11">
        <v>4</v>
      </c>
      <c r="O11">
        <v>4</v>
      </c>
      <c r="P11">
        <v>5</v>
      </c>
      <c r="Q11">
        <v>4</v>
      </c>
      <c r="R11">
        <v>5</v>
      </c>
      <c r="S11">
        <v>5</v>
      </c>
      <c r="T11">
        <v>5</v>
      </c>
      <c r="U11">
        <v>5</v>
      </c>
      <c r="V11">
        <v>5</v>
      </c>
      <c r="W11">
        <v>5</v>
      </c>
      <c r="X11">
        <v>5</v>
      </c>
      <c r="Y11">
        <v>5</v>
      </c>
      <c r="Z11">
        <v>5</v>
      </c>
      <c r="AA11">
        <f t="shared" si="0"/>
        <v>114</v>
      </c>
    </row>
    <row r="12" spans="2:27" x14ac:dyDescent="0.3">
      <c r="B12">
        <v>9</v>
      </c>
      <c r="C12">
        <v>5</v>
      </c>
      <c r="D12">
        <v>5</v>
      </c>
      <c r="E12">
        <v>4</v>
      </c>
      <c r="F12">
        <v>5</v>
      </c>
      <c r="G12">
        <v>5</v>
      </c>
      <c r="H12">
        <v>5</v>
      </c>
      <c r="I12">
        <v>5</v>
      </c>
      <c r="J12">
        <v>5</v>
      </c>
      <c r="K12">
        <v>5</v>
      </c>
      <c r="L12">
        <v>4</v>
      </c>
      <c r="M12">
        <v>4</v>
      </c>
      <c r="N12">
        <v>5</v>
      </c>
      <c r="O12">
        <v>5</v>
      </c>
      <c r="P12">
        <v>5</v>
      </c>
      <c r="Q12">
        <v>5</v>
      </c>
      <c r="R12">
        <v>4</v>
      </c>
      <c r="S12">
        <v>5</v>
      </c>
      <c r="T12">
        <v>5</v>
      </c>
      <c r="U12">
        <v>4</v>
      </c>
      <c r="V12">
        <v>4</v>
      </c>
      <c r="W12">
        <v>5</v>
      </c>
      <c r="X12">
        <v>5</v>
      </c>
      <c r="Y12">
        <v>4</v>
      </c>
      <c r="Z12">
        <v>4</v>
      </c>
      <c r="AA12">
        <f t="shared" si="0"/>
        <v>112</v>
      </c>
    </row>
    <row r="13" spans="2:27" x14ac:dyDescent="0.3">
      <c r="B13">
        <v>10</v>
      </c>
      <c r="C13">
        <v>5</v>
      </c>
      <c r="D13">
        <v>5</v>
      </c>
      <c r="E13">
        <v>5</v>
      </c>
      <c r="F13">
        <v>5</v>
      </c>
      <c r="G13">
        <v>5</v>
      </c>
      <c r="H13">
        <v>5</v>
      </c>
      <c r="I13">
        <v>5</v>
      </c>
      <c r="J13">
        <v>5</v>
      </c>
      <c r="K13">
        <v>5</v>
      </c>
      <c r="L13">
        <v>5</v>
      </c>
      <c r="M13">
        <v>5</v>
      </c>
      <c r="N13">
        <v>5</v>
      </c>
      <c r="O13">
        <v>4</v>
      </c>
      <c r="P13">
        <v>5</v>
      </c>
      <c r="Q13">
        <v>4</v>
      </c>
      <c r="R13">
        <v>5</v>
      </c>
      <c r="S13">
        <v>4</v>
      </c>
      <c r="T13">
        <v>5</v>
      </c>
      <c r="U13">
        <v>4</v>
      </c>
      <c r="V13">
        <v>5</v>
      </c>
      <c r="W13">
        <v>4</v>
      </c>
      <c r="X13">
        <v>5</v>
      </c>
      <c r="Y13">
        <v>4</v>
      </c>
      <c r="Z13">
        <v>5</v>
      </c>
      <c r="AA13">
        <f t="shared" si="0"/>
        <v>114</v>
      </c>
    </row>
    <row r="14" spans="2:27" x14ac:dyDescent="0.3">
      <c r="B14">
        <v>11</v>
      </c>
      <c r="C14">
        <v>5</v>
      </c>
      <c r="D14">
        <v>4</v>
      </c>
      <c r="E14">
        <v>5</v>
      </c>
      <c r="F14">
        <v>5</v>
      </c>
      <c r="G14">
        <v>4</v>
      </c>
      <c r="H14">
        <v>5</v>
      </c>
      <c r="I14">
        <v>5</v>
      </c>
      <c r="J14">
        <v>5</v>
      </c>
      <c r="K14">
        <v>4</v>
      </c>
      <c r="L14">
        <v>4</v>
      </c>
      <c r="M14">
        <v>4</v>
      </c>
      <c r="N14">
        <v>4</v>
      </c>
      <c r="O14">
        <v>5</v>
      </c>
      <c r="P14">
        <v>4</v>
      </c>
      <c r="Q14">
        <v>5</v>
      </c>
      <c r="R14">
        <v>5</v>
      </c>
      <c r="S14">
        <v>5</v>
      </c>
      <c r="T14">
        <v>5</v>
      </c>
      <c r="U14">
        <v>5</v>
      </c>
      <c r="V14">
        <v>5</v>
      </c>
      <c r="W14">
        <v>5</v>
      </c>
      <c r="X14">
        <v>5</v>
      </c>
      <c r="Y14">
        <v>5</v>
      </c>
      <c r="Z14">
        <v>5</v>
      </c>
      <c r="AA14">
        <f t="shared" si="0"/>
        <v>113</v>
      </c>
    </row>
    <row r="15" spans="2:27" x14ac:dyDescent="0.3">
      <c r="B15">
        <v>12</v>
      </c>
      <c r="C15">
        <v>4</v>
      </c>
      <c r="D15">
        <v>4</v>
      </c>
      <c r="E15">
        <v>5</v>
      </c>
      <c r="F15">
        <v>5</v>
      </c>
      <c r="G15">
        <v>5</v>
      </c>
      <c r="H15">
        <v>4</v>
      </c>
      <c r="I15">
        <v>5</v>
      </c>
      <c r="J15">
        <v>4</v>
      </c>
      <c r="K15">
        <v>5</v>
      </c>
      <c r="L15">
        <v>4</v>
      </c>
      <c r="M15">
        <v>5</v>
      </c>
      <c r="N15">
        <v>5</v>
      </c>
      <c r="O15">
        <v>5</v>
      </c>
      <c r="P15">
        <v>5</v>
      </c>
      <c r="Q15">
        <v>4</v>
      </c>
      <c r="R15">
        <v>4</v>
      </c>
      <c r="S15">
        <v>4</v>
      </c>
      <c r="T15">
        <v>4</v>
      </c>
      <c r="U15">
        <v>5</v>
      </c>
      <c r="V15">
        <v>4</v>
      </c>
      <c r="W15">
        <v>4</v>
      </c>
      <c r="X15">
        <v>4</v>
      </c>
      <c r="Y15">
        <v>5</v>
      </c>
      <c r="Z15">
        <v>4</v>
      </c>
      <c r="AA15">
        <f t="shared" si="0"/>
        <v>107</v>
      </c>
    </row>
    <row r="16" spans="2:27" x14ac:dyDescent="0.3">
      <c r="B16">
        <v>13</v>
      </c>
      <c r="C16">
        <v>4</v>
      </c>
      <c r="D16">
        <v>5</v>
      </c>
      <c r="E16">
        <v>4</v>
      </c>
      <c r="F16">
        <v>4</v>
      </c>
      <c r="G16">
        <v>4</v>
      </c>
      <c r="H16">
        <v>4</v>
      </c>
      <c r="I16">
        <v>4</v>
      </c>
      <c r="J16">
        <v>5</v>
      </c>
      <c r="K16">
        <v>4</v>
      </c>
      <c r="L16">
        <v>4</v>
      </c>
      <c r="M16">
        <v>4</v>
      </c>
      <c r="N16">
        <v>4</v>
      </c>
      <c r="O16">
        <v>4</v>
      </c>
      <c r="P16">
        <v>4</v>
      </c>
      <c r="Q16">
        <v>4</v>
      </c>
      <c r="R16">
        <v>4</v>
      </c>
      <c r="S16">
        <v>5</v>
      </c>
      <c r="T16">
        <v>4</v>
      </c>
      <c r="U16">
        <v>4</v>
      </c>
      <c r="V16">
        <v>4</v>
      </c>
      <c r="W16">
        <v>5</v>
      </c>
      <c r="X16">
        <v>4</v>
      </c>
      <c r="Y16">
        <v>4</v>
      </c>
      <c r="Z16">
        <v>4</v>
      </c>
      <c r="AA16">
        <f t="shared" si="0"/>
        <v>100</v>
      </c>
    </row>
    <row r="17" spans="2:27" x14ac:dyDescent="0.3">
      <c r="B17">
        <v>14</v>
      </c>
      <c r="C17">
        <v>4</v>
      </c>
      <c r="D17">
        <v>5</v>
      </c>
      <c r="E17">
        <v>4</v>
      </c>
      <c r="F17">
        <v>5</v>
      </c>
      <c r="G17">
        <v>4</v>
      </c>
      <c r="H17">
        <v>5</v>
      </c>
      <c r="I17">
        <v>5</v>
      </c>
      <c r="J17">
        <v>4</v>
      </c>
      <c r="K17">
        <v>4</v>
      </c>
      <c r="L17">
        <v>4</v>
      </c>
      <c r="M17">
        <v>5</v>
      </c>
      <c r="N17">
        <v>4</v>
      </c>
      <c r="O17">
        <v>5</v>
      </c>
      <c r="P17">
        <v>4</v>
      </c>
      <c r="Q17">
        <v>4</v>
      </c>
      <c r="R17">
        <v>4</v>
      </c>
      <c r="S17">
        <v>4</v>
      </c>
      <c r="T17">
        <v>4</v>
      </c>
      <c r="U17">
        <v>4</v>
      </c>
      <c r="V17">
        <v>4</v>
      </c>
      <c r="W17">
        <v>4</v>
      </c>
      <c r="X17">
        <v>4</v>
      </c>
      <c r="Y17">
        <v>4</v>
      </c>
      <c r="Z17">
        <v>4</v>
      </c>
      <c r="AA17">
        <f t="shared" si="0"/>
        <v>102</v>
      </c>
    </row>
    <row r="18" spans="2:27" x14ac:dyDescent="0.3">
      <c r="B18">
        <v>15</v>
      </c>
      <c r="C18">
        <v>5</v>
      </c>
      <c r="D18">
        <v>5</v>
      </c>
      <c r="E18">
        <v>5</v>
      </c>
      <c r="F18">
        <v>4</v>
      </c>
      <c r="G18">
        <v>5</v>
      </c>
      <c r="H18">
        <v>4</v>
      </c>
      <c r="I18">
        <v>5</v>
      </c>
      <c r="J18">
        <v>4</v>
      </c>
      <c r="K18">
        <v>4</v>
      </c>
      <c r="L18">
        <v>4</v>
      </c>
      <c r="M18">
        <v>4</v>
      </c>
      <c r="N18">
        <v>5</v>
      </c>
      <c r="O18">
        <v>5</v>
      </c>
      <c r="P18">
        <v>5</v>
      </c>
      <c r="Q18">
        <v>5</v>
      </c>
      <c r="R18">
        <v>4</v>
      </c>
      <c r="S18">
        <v>5</v>
      </c>
      <c r="T18">
        <v>5</v>
      </c>
      <c r="U18">
        <v>4</v>
      </c>
      <c r="V18">
        <v>4</v>
      </c>
      <c r="W18">
        <v>5</v>
      </c>
      <c r="X18">
        <v>5</v>
      </c>
      <c r="Y18">
        <v>4</v>
      </c>
      <c r="Z18">
        <v>4</v>
      </c>
      <c r="AA18">
        <f t="shared" si="0"/>
        <v>109</v>
      </c>
    </row>
    <row r="19" spans="2:27" x14ac:dyDescent="0.3">
      <c r="B19">
        <v>16</v>
      </c>
      <c r="C19">
        <v>4</v>
      </c>
      <c r="D19">
        <v>5</v>
      </c>
      <c r="E19">
        <v>5</v>
      </c>
      <c r="F19">
        <v>5</v>
      </c>
      <c r="G19">
        <v>5</v>
      </c>
      <c r="H19">
        <v>5</v>
      </c>
      <c r="I19">
        <v>4</v>
      </c>
      <c r="J19">
        <v>5</v>
      </c>
      <c r="K19">
        <v>5</v>
      </c>
      <c r="L19">
        <v>4</v>
      </c>
      <c r="M19">
        <v>5</v>
      </c>
      <c r="N19">
        <v>5</v>
      </c>
      <c r="O19">
        <v>5</v>
      </c>
      <c r="P19">
        <v>4</v>
      </c>
      <c r="Q19">
        <v>5</v>
      </c>
      <c r="R19">
        <v>5</v>
      </c>
      <c r="S19">
        <v>5</v>
      </c>
      <c r="T19">
        <v>4</v>
      </c>
      <c r="U19">
        <v>5</v>
      </c>
      <c r="V19">
        <v>5</v>
      </c>
      <c r="W19">
        <v>5</v>
      </c>
      <c r="X19">
        <v>4</v>
      </c>
      <c r="Y19">
        <v>5</v>
      </c>
      <c r="Z19">
        <v>5</v>
      </c>
      <c r="AA19">
        <f t="shared" si="0"/>
        <v>114</v>
      </c>
    </row>
    <row r="20" spans="2:27" x14ac:dyDescent="0.3">
      <c r="B20">
        <v>17</v>
      </c>
      <c r="C20">
        <v>4</v>
      </c>
      <c r="D20">
        <v>5</v>
      </c>
      <c r="E20">
        <v>5</v>
      </c>
      <c r="F20">
        <v>4</v>
      </c>
      <c r="G20">
        <v>5</v>
      </c>
      <c r="H20">
        <v>4</v>
      </c>
      <c r="I20">
        <v>4</v>
      </c>
      <c r="J20">
        <v>5</v>
      </c>
      <c r="K20">
        <v>5</v>
      </c>
      <c r="L20">
        <v>5</v>
      </c>
      <c r="M20">
        <v>4</v>
      </c>
      <c r="N20">
        <v>4</v>
      </c>
      <c r="O20">
        <v>4</v>
      </c>
      <c r="P20">
        <v>4</v>
      </c>
      <c r="Q20">
        <v>4</v>
      </c>
      <c r="R20">
        <v>5</v>
      </c>
      <c r="S20">
        <v>4</v>
      </c>
      <c r="T20">
        <v>5</v>
      </c>
      <c r="U20">
        <v>5</v>
      </c>
      <c r="V20">
        <v>4</v>
      </c>
      <c r="W20">
        <v>4</v>
      </c>
      <c r="X20">
        <v>5</v>
      </c>
      <c r="Y20">
        <v>5</v>
      </c>
      <c r="Z20">
        <v>4</v>
      </c>
      <c r="AA20">
        <f t="shared" si="0"/>
        <v>107</v>
      </c>
    </row>
    <row r="21" spans="2:27" x14ac:dyDescent="0.3">
      <c r="B21">
        <v>18</v>
      </c>
      <c r="C21">
        <v>4</v>
      </c>
      <c r="D21">
        <v>4</v>
      </c>
      <c r="E21">
        <v>5</v>
      </c>
      <c r="F21">
        <v>4</v>
      </c>
      <c r="G21">
        <v>4</v>
      </c>
      <c r="H21">
        <v>4</v>
      </c>
      <c r="I21">
        <v>5</v>
      </c>
      <c r="J21">
        <v>4</v>
      </c>
      <c r="K21">
        <v>4</v>
      </c>
      <c r="L21">
        <v>4</v>
      </c>
      <c r="M21">
        <v>5</v>
      </c>
      <c r="N21">
        <v>4</v>
      </c>
      <c r="O21">
        <v>4</v>
      </c>
      <c r="P21">
        <v>4</v>
      </c>
      <c r="Q21">
        <v>4</v>
      </c>
      <c r="R21">
        <v>5</v>
      </c>
      <c r="S21">
        <v>4</v>
      </c>
      <c r="T21">
        <v>4</v>
      </c>
      <c r="U21">
        <v>4</v>
      </c>
      <c r="V21">
        <v>4</v>
      </c>
      <c r="W21">
        <v>4</v>
      </c>
      <c r="X21">
        <v>4</v>
      </c>
      <c r="Y21">
        <v>4</v>
      </c>
      <c r="Z21">
        <v>4</v>
      </c>
      <c r="AA21">
        <f t="shared" si="0"/>
        <v>100</v>
      </c>
    </row>
    <row r="22" spans="2:27" x14ac:dyDescent="0.3">
      <c r="B22">
        <v>19</v>
      </c>
      <c r="C22">
        <v>5</v>
      </c>
      <c r="D22">
        <v>4</v>
      </c>
      <c r="E22">
        <v>4</v>
      </c>
      <c r="F22">
        <v>5</v>
      </c>
      <c r="G22">
        <v>5</v>
      </c>
      <c r="H22">
        <v>5</v>
      </c>
      <c r="I22">
        <v>5</v>
      </c>
      <c r="J22">
        <v>4</v>
      </c>
      <c r="K22">
        <v>4</v>
      </c>
      <c r="L22">
        <v>4</v>
      </c>
      <c r="M22">
        <v>4</v>
      </c>
      <c r="N22">
        <v>5</v>
      </c>
      <c r="O22">
        <v>4</v>
      </c>
      <c r="P22">
        <v>5</v>
      </c>
      <c r="Q22">
        <v>4</v>
      </c>
      <c r="R22">
        <v>4</v>
      </c>
      <c r="S22">
        <v>5</v>
      </c>
      <c r="T22">
        <v>5</v>
      </c>
      <c r="U22">
        <v>4</v>
      </c>
      <c r="V22">
        <v>4</v>
      </c>
      <c r="W22">
        <v>5</v>
      </c>
      <c r="X22">
        <v>5</v>
      </c>
      <c r="Y22">
        <v>4</v>
      </c>
      <c r="Z22">
        <v>4</v>
      </c>
      <c r="AA22">
        <f t="shared" si="0"/>
        <v>107</v>
      </c>
    </row>
    <row r="23" spans="2:27" x14ac:dyDescent="0.3">
      <c r="B23">
        <v>20</v>
      </c>
      <c r="C23">
        <v>4</v>
      </c>
      <c r="D23">
        <v>4</v>
      </c>
      <c r="E23">
        <v>4</v>
      </c>
      <c r="F23">
        <v>4</v>
      </c>
      <c r="G23">
        <v>4</v>
      </c>
      <c r="H23">
        <v>4</v>
      </c>
      <c r="I23">
        <v>4</v>
      </c>
      <c r="J23">
        <v>5</v>
      </c>
      <c r="K23">
        <v>4</v>
      </c>
      <c r="L23">
        <v>4</v>
      </c>
      <c r="M23">
        <v>5</v>
      </c>
      <c r="N23">
        <v>5</v>
      </c>
      <c r="O23">
        <v>4</v>
      </c>
      <c r="P23">
        <v>5</v>
      </c>
      <c r="Q23">
        <v>5</v>
      </c>
      <c r="R23">
        <v>4</v>
      </c>
      <c r="S23">
        <v>5</v>
      </c>
      <c r="T23">
        <v>4</v>
      </c>
      <c r="U23">
        <v>5</v>
      </c>
      <c r="V23">
        <v>4</v>
      </c>
      <c r="W23">
        <v>5</v>
      </c>
      <c r="X23">
        <v>4</v>
      </c>
      <c r="Y23">
        <v>5</v>
      </c>
      <c r="Z23">
        <v>4</v>
      </c>
      <c r="AA23">
        <f t="shared" si="0"/>
        <v>105</v>
      </c>
    </row>
    <row r="24" spans="2:27" x14ac:dyDescent="0.3">
      <c r="B24">
        <v>21</v>
      </c>
      <c r="C24">
        <v>5</v>
      </c>
      <c r="D24">
        <v>4</v>
      </c>
      <c r="E24">
        <v>5</v>
      </c>
      <c r="F24">
        <v>5</v>
      </c>
      <c r="G24">
        <v>4</v>
      </c>
      <c r="H24">
        <v>5</v>
      </c>
      <c r="I24">
        <v>5</v>
      </c>
      <c r="J24">
        <v>5</v>
      </c>
      <c r="K24">
        <v>5</v>
      </c>
      <c r="L24">
        <v>5</v>
      </c>
      <c r="M24">
        <v>5</v>
      </c>
      <c r="N24">
        <v>5</v>
      </c>
      <c r="O24">
        <v>5</v>
      </c>
      <c r="P24">
        <v>4</v>
      </c>
      <c r="Q24">
        <v>5</v>
      </c>
      <c r="R24">
        <v>5</v>
      </c>
      <c r="S24">
        <v>5</v>
      </c>
      <c r="T24">
        <v>5</v>
      </c>
      <c r="U24">
        <v>5</v>
      </c>
      <c r="V24">
        <v>5</v>
      </c>
      <c r="W24">
        <v>5</v>
      </c>
      <c r="X24">
        <v>5</v>
      </c>
      <c r="Y24">
        <v>5</v>
      </c>
      <c r="Z24">
        <v>5</v>
      </c>
      <c r="AA24">
        <f t="shared" si="0"/>
        <v>117</v>
      </c>
    </row>
    <row r="25" spans="2:27" x14ac:dyDescent="0.3">
      <c r="B25">
        <v>22</v>
      </c>
      <c r="C25">
        <v>4</v>
      </c>
      <c r="D25">
        <v>5</v>
      </c>
      <c r="E25">
        <v>5</v>
      </c>
      <c r="F25">
        <v>5</v>
      </c>
      <c r="G25">
        <v>5</v>
      </c>
      <c r="H25">
        <v>4</v>
      </c>
      <c r="I25">
        <v>5</v>
      </c>
      <c r="J25">
        <v>4</v>
      </c>
      <c r="K25">
        <v>4</v>
      </c>
      <c r="L25">
        <v>4</v>
      </c>
      <c r="M25">
        <v>4</v>
      </c>
      <c r="N25">
        <v>5</v>
      </c>
      <c r="O25">
        <v>4</v>
      </c>
      <c r="P25">
        <v>5</v>
      </c>
      <c r="Q25">
        <v>5</v>
      </c>
      <c r="R25">
        <v>5</v>
      </c>
      <c r="S25">
        <v>5</v>
      </c>
      <c r="T25">
        <v>4</v>
      </c>
      <c r="U25">
        <v>5</v>
      </c>
      <c r="V25">
        <v>5</v>
      </c>
      <c r="W25">
        <v>5</v>
      </c>
      <c r="X25">
        <v>4</v>
      </c>
      <c r="Y25">
        <v>5</v>
      </c>
      <c r="Z25">
        <v>5</v>
      </c>
      <c r="AA25">
        <f t="shared" si="0"/>
        <v>111</v>
      </c>
    </row>
    <row r="26" spans="2:27" x14ac:dyDescent="0.3">
      <c r="B26">
        <v>23</v>
      </c>
      <c r="C26">
        <v>5</v>
      </c>
      <c r="D26">
        <v>4</v>
      </c>
      <c r="E26">
        <v>4</v>
      </c>
      <c r="F26">
        <v>5</v>
      </c>
      <c r="G26">
        <v>5</v>
      </c>
      <c r="H26">
        <v>4</v>
      </c>
      <c r="I26">
        <v>5</v>
      </c>
      <c r="J26">
        <v>5</v>
      </c>
      <c r="K26">
        <v>4</v>
      </c>
      <c r="L26">
        <v>4</v>
      </c>
      <c r="M26">
        <v>4</v>
      </c>
      <c r="N26">
        <v>5</v>
      </c>
      <c r="O26">
        <v>4</v>
      </c>
      <c r="P26">
        <v>4</v>
      </c>
      <c r="Q26">
        <v>4</v>
      </c>
      <c r="R26">
        <v>5</v>
      </c>
      <c r="S26">
        <v>5</v>
      </c>
      <c r="T26">
        <v>4</v>
      </c>
      <c r="U26">
        <v>4</v>
      </c>
      <c r="V26">
        <v>4</v>
      </c>
      <c r="W26">
        <v>5</v>
      </c>
      <c r="X26">
        <v>4</v>
      </c>
      <c r="Y26">
        <v>4</v>
      </c>
      <c r="Z26">
        <v>4</v>
      </c>
      <c r="AA26">
        <f t="shared" si="0"/>
        <v>105</v>
      </c>
    </row>
    <row r="27" spans="2:27" x14ac:dyDescent="0.3">
      <c r="B27">
        <v>24</v>
      </c>
      <c r="C27">
        <v>5</v>
      </c>
      <c r="D27">
        <v>5</v>
      </c>
      <c r="E27">
        <v>5</v>
      </c>
      <c r="F27">
        <v>5</v>
      </c>
      <c r="G27">
        <v>4</v>
      </c>
      <c r="H27">
        <v>5</v>
      </c>
      <c r="I27">
        <v>5</v>
      </c>
      <c r="J27">
        <v>5</v>
      </c>
      <c r="K27">
        <v>5</v>
      </c>
      <c r="L27">
        <v>4</v>
      </c>
      <c r="M27">
        <v>5</v>
      </c>
      <c r="N27">
        <v>5</v>
      </c>
      <c r="O27">
        <v>4</v>
      </c>
      <c r="P27">
        <v>5</v>
      </c>
      <c r="Q27">
        <v>5</v>
      </c>
      <c r="R27">
        <v>4</v>
      </c>
      <c r="S27">
        <v>4</v>
      </c>
      <c r="T27">
        <v>5</v>
      </c>
      <c r="U27">
        <v>5</v>
      </c>
      <c r="V27">
        <v>5</v>
      </c>
      <c r="W27">
        <v>4</v>
      </c>
      <c r="X27">
        <v>5</v>
      </c>
      <c r="Y27">
        <v>5</v>
      </c>
      <c r="Z27">
        <v>5</v>
      </c>
      <c r="AA27">
        <f t="shared" si="0"/>
        <v>114</v>
      </c>
    </row>
    <row r="28" spans="2:27" x14ac:dyDescent="0.3">
      <c r="B28">
        <v>25</v>
      </c>
      <c r="C28">
        <v>4</v>
      </c>
      <c r="D28">
        <v>4</v>
      </c>
      <c r="E28">
        <v>4</v>
      </c>
      <c r="F28">
        <v>4</v>
      </c>
      <c r="G28">
        <v>5</v>
      </c>
      <c r="H28">
        <v>4</v>
      </c>
      <c r="I28">
        <v>4</v>
      </c>
      <c r="J28">
        <v>4</v>
      </c>
      <c r="K28">
        <v>5</v>
      </c>
      <c r="L28">
        <v>4</v>
      </c>
      <c r="M28">
        <v>4</v>
      </c>
      <c r="N28">
        <v>4</v>
      </c>
      <c r="O28">
        <v>4</v>
      </c>
      <c r="P28">
        <v>4</v>
      </c>
      <c r="Q28">
        <v>5</v>
      </c>
      <c r="R28">
        <v>4</v>
      </c>
      <c r="S28">
        <v>4</v>
      </c>
      <c r="T28">
        <v>4</v>
      </c>
      <c r="U28">
        <v>4</v>
      </c>
      <c r="V28">
        <v>5</v>
      </c>
      <c r="W28">
        <v>4</v>
      </c>
      <c r="X28">
        <v>4</v>
      </c>
      <c r="Y28">
        <v>4</v>
      </c>
      <c r="Z28">
        <v>5</v>
      </c>
      <c r="AA28">
        <f t="shared" si="0"/>
        <v>101</v>
      </c>
    </row>
    <row r="29" spans="2:27" x14ac:dyDescent="0.3">
      <c r="B29">
        <v>26</v>
      </c>
      <c r="C29">
        <v>4</v>
      </c>
      <c r="D29">
        <v>4</v>
      </c>
      <c r="E29">
        <v>4</v>
      </c>
      <c r="F29">
        <v>4</v>
      </c>
      <c r="G29">
        <v>4</v>
      </c>
      <c r="H29">
        <v>5</v>
      </c>
      <c r="I29">
        <v>4</v>
      </c>
      <c r="J29">
        <v>4</v>
      </c>
      <c r="K29">
        <v>5</v>
      </c>
      <c r="L29">
        <v>4</v>
      </c>
      <c r="M29">
        <v>5</v>
      </c>
      <c r="N29">
        <v>5</v>
      </c>
      <c r="O29">
        <v>4</v>
      </c>
      <c r="P29">
        <v>4</v>
      </c>
      <c r="Q29">
        <v>4</v>
      </c>
      <c r="R29">
        <v>5</v>
      </c>
      <c r="S29">
        <v>4</v>
      </c>
      <c r="T29">
        <v>5</v>
      </c>
      <c r="U29">
        <v>4</v>
      </c>
      <c r="V29">
        <v>4</v>
      </c>
      <c r="W29">
        <v>4</v>
      </c>
      <c r="X29">
        <v>5</v>
      </c>
      <c r="Y29">
        <v>4</v>
      </c>
      <c r="Z29">
        <v>4</v>
      </c>
      <c r="AA29">
        <f t="shared" si="0"/>
        <v>103</v>
      </c>
    </row>
    <row r="30" spans="2:27" x14ac:dyDescent="0.3">
      <c r="B30">
        <v>27</v>
      </c>
      <c r="C30">
        <v>4</v>
      </c>
      <c r="D30">
        <v>5</v>
      </c>
      <c r="E30">
        <v>5</v>
      </c>
      <c r="F30">
        <v>4</v>
      </c>
      <c r="G30">
        <v>4</v>
      </c>
      <c r="H30">
        <v>4</v>
      </c>
      <c r="I30">
        <v>4</v>
      </c>
      <c r="J30">
        <v>4</v>
      </c>
      <c r="K30">
        <v>4</v>
      </c>
      <c r="L30">
        <v>4</v>
      </c>
      <c r="M30">
        <v>5</v>
      </c>
      <c r="N30">
        <v>4</v>
      </c>
      <c r="O30">
        <v>4</v>
      </c>
      <c r="P30">
        <v>5</v>
      </c>
      <c r="Q30">
        <v>5</v>
      </c>
      <c r="R30">
        <v>4</v>
      </c>
      <c r="S30">
        <v>4</v>
      </c>
      <c r="T30">
        <v>5</v>
      </c>
      <c r="U30">
        <v>5</v>
      </c>
      <c r="V30">
        <v>5</v>
      </c>
      <c r="W30">
        <v>4</v>
      </c>
      <c r="X30">
        <v>5</v>
      </c>
      <c r="Y30">
        <v>5</v>
      </c>
      <c r="Z30">
        <v>5</v>
      </c>
      <c r="AA30">
        <f t="shared" si="0"/>
        <v>107</v>
      </c>
    </row>
    <row r="31" spans="2:27" x14ac:dyDescent="0.3">
      <c r="B31">
        <v>28</v>
      </c>
      <c r="C31">
        <v>4</v>
      </c>
      <c r="D31">
        <v>4</v>
      </c>
      <c r="E31">
        <v>4</v>
      </c>
      <c r="F31">
        <v>5</v>
      </c>
      <c r="G31">
        <v>4</v>
      </c>
      <c r="H31">
        <v>4</v>
      </c>
      <c r="I31">
        <v>4</v>
      </c>
      <c r="J31">
        <v>4</v>
      </c>
      <c r="K31">
        <v>4</v>
      </c>
      <c r="L31">
        <v>4</v>
      </c>
      <c r="M31">
        <v>4</v>
      </c>
      <c r="N31">
        <v>5</v>
      </c>
      <c r="O31">
        <v>4</v>
      </c>
      <c r="P31">
        <v>4</v>
      </c>
      <c r="Q31">
        <v>4</v>
      </c>
      <c r="R31">
        <v>4</v>
      </c>
      <c r="S31">
        <v>4</v>
      </c>
      <c r="T31">
        <v>4</v>
      </c>
      <c r="U31">
        <v>4</v>
      </c>
      <c r="V31">
        <v>4</v>
      </c>
      <c r="W31">
        <v>4</v>
      </c>
      <c r="X31">
        <v>4</v>
      </c>
      <c r="Y31">
        <v>4</v>
      </c>
      <c r="Z31">
        <v>4</v>
      </c>
      <c r="AA31">
        <f t="shared" si="0"/>
        <v>98</v>
      </c>
    </row>
    <row r="32" spans="2:27" x14ac:dyDescent="0.3">
      <c r="B32">
        <v>29</v>
      </c>
      <c r="C32">
        <v>4</v>
      </c>
      <c r="D32">
        <v>5</v>
      </c>
      <c r="E32">
        <v>4</v>
      </c>
      <c r="F32">
        <v>5</v>
      </c>
      <c r="G32">
        <v>5</v>
      </c>
      <c r="H32">
        <v>4</v>
      </c>
      <c r="I32">
        <v>5</v>
      </c>
      <c r="J32">
        <v>5</v>
      </c>
      <c r="K32">
        <v>4</v>
      </c>
      <c r="L32">
        <v>5</v>
      </c>
      <c r="M32">
        <v>5</v>
      </c>
      <c r="N32">
        <v>4</v>
      </c>
      <c r="O32">
        <v>5</v>
      </c>
      <c r="P32">
        <v>5</v>
      </c>
      <c r="Q32">
        <v>5</v>
      </c>
      <c r="R32">
        <v>5</v>
      </c>
      <c r="S32">
        <v>4</v>
      </c>
      <c r="T32">
        <v>5</v>
      </c>
      <c r="U32">
        <v>5</v>
      </c>
      <c r="V32">
        <v>5</v>
      </c>
      <c r="W32">
        <v>4</v>
      </c>
      <c r="X32">
        <v>5</v>
      </c>
      <c r="Y32">
        <v>5</v>
      </c>
      <c r="Z32">
        <v>5</v>
      </c>
      <c r="AA32">
        <f t="shared" si="0"/>
        <v>113</v>
      </c>
    </row>
    <row r="33" spans="2:27" x14ac:dyDescent="0.3">
      <c r="B33">
        <v>30</v>
      </c>
      <c r="C33">
        <v>4</v>
      </c>
      <c r="D33">
        <v>5</v>
      </c>
      <c r="E33">
        <v>4</v>
      </c>
      <c r="F33">
        <v>5</v>
      </c>
      <c r="G33">
        <v>5</v>
      </c>
      <c r="H33">
        <v>4</v>
      </c>
      <c r="I33">
        <v>4</v>
      </c>
      <c r="J33">
        <v>5</v>
      </c>
      <c r="K33">
        <v>5</v>
      </c>
      <c r="L33">
        <v>4</v>
      </c>
      <c r="M33">
        <v>5</v>
      </c>
      <c r="N33">
        <v>5</v>
      </c>
      <c r="O33">
        <v>5</v>
      </c>
      <c r="P33">
        <v>5</v>
      </c>
      <c r="Q33">
        <v>4</v>
      </c>
      <c r="R33">
        <v>5</v>
      </c>
      <c r="S33">
        <v>4</v>
      </c>
      <c r="T33">
        <v>4</v>
      </c>
      <c r="U33">
        <v>5</v>
      </c>
      <c r="V33">
        <v>4</v>
      </c>
      <c r="W33">
        <v>4</v>
      </c>
      <c r="X33">
        <v>4</v>
      </c>
      <c r="Y33">
        <v>5</v>
      </c>
      <c r="Z33">
        <v>4</v>
      </c>
      <c r="AA33">
        <f t="shared" si="0"/>
        <v>108</v>
      </c>
    </row>
    <row r="34" spans="2:27" x14ac:dyDescent="0.3">
      <c r="B34">
        <v>31</v>
      </c>
      <c r="C34">
        <v>4</v>
      </c>
      <c r="D34">
        <v>5</v>
      </c>
      <c r="E34">
        <v>5</v>
      </c>
      <c r="F34">
        <v>5</v>
      </c>
      <c r="G34">
        <v>5</v>
      </c>
      <c r="H34">
        <v>4</v>
      </c>
      <c r="I34">
        <v>5</v>
      </c>
      <c r="J34">
        <v>4</v>
      </c>
      <c r="K34">
        <v>4</v>
      </c>
      <c r="L34">
        <v>5</v>
      </c>
      <c r="M34">
        <v>5</v>
      </c>
      <c r="N34">
        <v>5</v>
      </c>
      <c r="O34">
        <v>4</v>
      </c>
      <c r="P34">
        <v>4</v>
      </c>
      <c r="Q34">
        <v>4</v>
      </c>
      <c r="R34">
        <v>5</v>
      </c>
      <c r="S34">
        <v>5</v>
      </c>
      <c r="T34">
        <v>4</v>
      </c>
      <c r="U34">
        <v>5</v>
      </c>
      <c r="V34">
        <v>5</v>
      </c>
      <c r="W34">
        <v>5</v>
      </c>
      <c r="X34">
        <v>4</v>
      </c>
      <c r="Y34">
        <v>5</v>
      </c>
      <c r="Z34">
        <v>5</v>
      </c>
      <c r="AA34">
        <f t="shared" si="0"/>
        <v>111</v>
      </c>
    </row>
    <row r="35" spans="2:27" x14ac:dyDescent="0.3">
      <c r="B35">
        <v>32</v>
      </c>
      <c r="C35">
        <v>5</v>
      </c>
      <c r="D35">
        <v>4</v>
      </c>
      <c r="E35">
        <v>4</v>
      </c>
      <c r="F35">
        <v>5</v>
      </c>
      <c r="G35">
        <v>5</v>
      </c>
      <c r="H35">
        <v>5</v>
      </c>
      <c r="I35">
        <v>5</v>
      </c>
      <c r="J35">
        <v>4</v>
      </c>
      <c r="K35">
        <v>4</v>
      </c>
      <c r="L35">
        <v>4</v>
      </c>
      <c r="M35">
        <v>4</v>
      </c>
      <c r="N35">
        <v>4</v>
      </c>
      <c r="O35">
        <v>4</v>
      </c>
      <c r="P35">
        <v>4</v>
      </c>
      <c r="Q35">
        <v>4</v>
      </c>
      <c r="R35">
        <v>4</v>
      </c>
      <c r="S35">
        <v>4</v>
      </c>
      <c r="T35">
        <v>4</v>
      </c>
      <c r="U35">
        <v>4</v>
      </c>
      <c r="V35">
        <v>5</v>
      </c>
      <c r="W35">
        <v>4</v>
      </c>
      <c r="X35">
        <v>4</v>
      </c>
      <c r="Y35">
        <v>4</v>
      </c>
      <c r="Z35">
        <v>5</v>
      </c>
      <c r="AA35">
        <f t="shared" si="0"/>
        <v>103</v>
      </c>
    </row>
    <row r="36" spans="2:27" x14ac:dyDescent="0.3">
      <c r="B36">
        <v>33</v>
      </c>
      <c r="C36">
        <v>5</v>
      </c>
      <c r="D36">
        <v>4</v>
      </c>
      <c r="E36">
        <v>5</v>
      </c>
      <c r="F36">
        <v>5</v>
      </c>
      <c r="G36">
        <v>5</v>
      </c>
      <c r="H36">
        <v>4</v>
      </c>
      <c r="I36">
        <v>4</v>
      </c>
      <c r="J36">
        <v>4</v>
      </c>
      <c r="K36">
        <v>5</v>
      </c>
      <c r="L36">
        <v>4</v>
      </c>
      <c r="M36">
        <v>5</v>
      </c>
      <c r="N36">
        <v>5</v>
      </c>
      <c r="O36">
        <v>4</v>
      </c>
      <c r="P36">
        <v>5</v>
      </c>
      <c r="Q36">
        <v>5</v>
      </c>
      <c r="R36">
        <v>4</v>
      </c>
      <c r="S36">
        <v>4</v>
      </c>
      <c r="T36">
        <v>5</v>
      </c>
      <c r="U36">
        <v>4</v>
      </c>
      <c r="V36">
        <v>4</v>
      </c>
      <c r="W36">
        <v>4</v>
      </c>
      <c r="X36">
        <v>5</v>
      </c>
      <c r="Y36">
        <v>4</v>
      </c>
      <c r="Z36">
        <v>4</v>
      </c>
      <c r="AA36">
        <f t="shared" si="0"/>
        <v>107</v>
      </c>
    </row>
    <row r="37" spans="2:27" x14ac:dyDescent="0.3">
      <c r="B37">
        <v>34</v>
      </c>
      <c r="C37">
        <v>4</v>
      </c>
      <c r="D37">
        <v>4</v>
      </c>
      <c r="E37">
        <v>4</v>
      </c>
      <c r="F37">
        <v>4</v>
      </c>
      <c r="G37">
        <v>4</v>
      </c>
      <c r="H37">
        <v>4</v>
      </c>
      <c r="I37">
        <v>4</v>
      </c>
      <c r="J37">
        <v>4</v>
      </c>
      <c r="K37">
        <v>5</v>
      </c>
      <c r="L37">
        <v>4</v>
      </c>
      <c r="M37">
        <v>4</v>
      </c>
      <c r="N37">
        <v>4</v>
      </c>
      <c r="O37">
        <v>4</v>
      </c>
      <c r="P37">
        <v>4</v>
      </c>
      <c r="Q37">
        <v>4</v>
      </c>
      <c r="R37">
        <v>4</v>
      </c>
      <c r="S37">
        <v>4</v>
      </c>
      <c r="T37">
        <v>4</v>
      </c>
      <c r="U37">
        <v>4</v>
      </c>
      <c r="V37">
        <v>4</v>
      </c>
      <c r="W37">
        <v>4</v>
      </c>
      <c r="X37">
        <v>4</v>
      </c>
      <c r="Y37">
        <v>4</v>
      </c>
      <c r="Z37">
        <v>4</v>
      </c>
      <c r="AA37">
        <f t="shared" si="0"/>
        <v>97</v>
      </c>
    </row>
    <row r="38" spans="2:27" x14ac:dyDescent="0.3">
      <c r="B38">
        <v>35</v>
      </c>
      <c r="C38">
        <v>4</v>
      </c>
      <c r="D38">
        <v>4</v>
      </c>
      <c r="E38">
        <v>4</v>
      </c>
      <c r="F38">
        <v>4</v>
      </c>
      <c r="G38">
        <v>4</v>
      </c>
      <c r="H38">
        <v>4</v>
      </c>
      <c r="I38">
        <v>5</v>
      </c>
      <c r="J38">
        <v>4</v>
      </c>
      <c r="K38">
        <v>4</v>
      </c>
      <c r="L38">
        <v>5</v>
      </c>
      <c r="M38">
        <v>4</v>
      </c>
      <c r="N38">
        <v>4</v>
      </c>
      <c r="O38">
        <v>4</v>
      </c>
      <c r="P38">
        <v>4</v>
      </c>
      <c r="Q38">
        <v>5</v>
      </c>
      <c r="R38">
        <v>4</v>
      </c>
      <c r="S38">
        <v>5</v>
      </c>
      <c r="T38">
        <v>5</v>
      </c>
      <c r="U38">
        <v>4</v>
      </c>
      <c r="V38">
        <v>4</v>
      </c>
      <c r="W38">
        <v>5</v>
      </c>
      <c r="X38">
        <v>5</v>
      </c>
      <c r="Y38">
        <v>4</v>
      </c>
      <c r="Z38">
        <v>4</v>
      </c>
      <c r="AA38">
        <f t="shared" si="0"/>
        <v>103</v>
      </c>
    </row>
    <row r="39" spans="2:27" x14ac:dyDescent="0.3">
      <c r="B39">
        <v>36</v>
      </c>
      <c r="C39">
        <v>5</v>
      </c>
      <c r="D39">
        <v>4</v>
      </c>
      <c r="E39">
        <v>4</v>
      </c>
      <c r="F39">
        <v>5</v>
      </c>
      <c r="G39">
        <v>4</v>
      </c>
      <c r="H39">
        <v>5</v>
      </c>
      <c r="I39">
        <v>5</v>
      </c>
      <c r="J39">
        <v>5</v>
      </c>
      <c r="K39">
        <v>4</v>
      </c>
      <c r="L39">
        <v>4</v>
      </c>
      <c r="M39">
        <v>4</v>
      </c>
      <c r="N39">
        <v>5</v>
      </c>
      <c r="O39">
        <v>5</v>
      </c>
      <c r="P39">
        <v>5</v>
      </c>
      <c r="Q39">
        <v>5</v>
      </c>
      <c r="R39">
        <v>5</v>
      </c>
      <c r="S39">
        <v>4</v>
      </c>
      <c r="T39">
        <v>4</v>
      </c>
      <c r="U39">
        <v>4</v>
      </c>
      <c r="V39">
        <v>4</v>
      </c>
      <c r="W39">
        <v>4</v>
      </c>
      <c r="X39">
        <v>4</v>
      </c>
      <c r="Y39">
        <v>4</v>
      </c>
      <c r="Z39">
        <v>4</v>
      </c>
      <c r="AA39">
        <f t="shared" si="0"/>
        <v>106</v>
      </c>
    </row>
    <row r="40" spans="2:27" x14ac:dyDescent="0.3">
      <c r="B40">
        <v>37</v>
      </c>
      <c r="C40">
        <v>5</v>
      </c>
      <c r="D40">
        <v>4</v>
      </c>
      <c r="E40">
        <v>4</v>
      </c>
      <c r="F40">
        <v>5</v>
      </c>
      <c r="G40">
        <v>5</v>
      </c>
      <c r="H40">
        <v>5</v>
      </c>
      <c r="I40">
        <v>4</v>
      </c>
      <c r="J40">
        <v>5</v>
      </c>
      <c r="K40">
        <v>5</v>
      </c>
      <c r="L40">
        <v>4</v>
      </c>
      <c r="M40">
        <v>5</v>
      </c>
      <c r="N40">
        <v>5</v>
      </c>
      <c r="O40">
        <v>5</v>
      </c>
      <c r="P40">
        <v>4</v>
      </c>
      <c r="Q40">
        <v>5</v>
      </c>
      <c r="R40">
        <v>5</v>
      </c>
      <c r="S40">
        <v>5</v>
      </c>
      <c r="T40">
        <v>4</v>
      </c>
      <c r="U40">
        <v>5</v>
      </c>
      <c r="V40">
        <v>4</v>
      </c>
      <c r="W40">
        <v>5</v>
      </c>
      <c r="X40">
        <v>4</v>
      </c>
      <c r="Y40">
        <v>5</v>
      </c>
      <c r="Z40">
        <v>4</v>
      </c>
      <c r="AA40">
        <f t="shared" si="0"/>
        <v>111</v>
      </c>
    </row>
    <row r="41" spans="2:27" x14ac:dyDescent="0.3">
      <c r="B41">
        <v>38</v>
      </c>
      <c r="C41">
        <v>5</v>
      </c>
      <c r="D41">
        <v>4</v>
      </c>
      <c r="E41">
        <v>4</v>
      </c>
      <c r="F41">
        <v>5</v>
      </c>
      <c r="G41">
        <v>4</v>
      </c>
      <c r="H41">
        <v>5</v>
      </c>
      <c r="I41">
        <v>4</v>
      </c>
      <c r="J41">
        <v>5</v>
      </c>
      <c r="K41">
        <v>4</v>
      </c>
      <c r="L41">
        <v>5</v>
      </c>
      <c r="M41">
        <v>5</v>
      </c>
      <c r="N41">
        <v>4</v>
      </c>
      <c r="O41">
        <v>4</v>
      </c>
      <c r="P41">
        <v>5</v>
      </c>
      <c r="Q41">
        <v>5</v>
      </c>
      <c r="R41">
        <v>4</v>
      </c>
      <c r="S41">
        <v>4</v>
      </c>
      <c r="T41">
        <v>4</v>
      </c>
      <c r="U41">
        <v>5</v>
      </c>
      <c r="V41">
        <v>5</v>
      </c>
      <c r="W41">
        <v>4</v>
      </c>
      <c r="X41">
        <v>4</v>
      </c>
      <c r="Y41">
        <v>5</v>
      </c>
      <c r="Z41">
        <v>5</v>
      </c>
      <c r="AA41">
        <f t="shared" si="0"/>
        <v>108</v>
      </c>
    </row>
    <row r="42" spans="2:27" x14ac:dyDescent="0.3">
      <c r="B42">
        <v>39</v>
      </c>
      <c r="C42">
        <v>4</v>
      </c>
      <c r="D42">
        <v>5</v>
      </c>
      <c r="E42">
        <v>5</v>
      </c>
      <c r="F42">
        <v>4</v>
      </c>
      <c r="G42">
        <v>5</v>
      </c>
      <c r="H42">
        <v>5</v>
      </c>
      <c r="I42">
        <v>5</v>
      </c>
      <c r="J42">
        <v>5</v>
      </c>
      <c r="K42">
        <v>5</v>
      </c>
      <c r="L42">
        <v>5</v>
      </c>
      <c r="M42">
        <v>5</v>
      </c>
      <c r="N42">
        <v>5</v>
      </c>
      <c r="O42">
        <v>5</v>
      </c>
      <c r="P42">
        <v>5</v>
      </c>
      <c r="Q42">
        <v>5</v>
      </c>
      <c r="R42">
        <v>5</v>
      </c>
      <c r="S42">
        <v>5</v>
      </c>
      <c r="T42">
        <v>5</v>
      </c>
      <c r="U42">
        <v>4</v>
      </c>
      <c r="V42">
        <v>5</v>
      </c>
      <c r="W42">
        <v>5</v>
      </c>
      <c r="X42">
        <v>5</v>
      </c>
      <c r="Y42">
        <v>4</v>
      </c>
      <c r="Z42">
        <v>5</v>
      </c>
      <c r="AA42">
        <f t="shared" si="0"/>
        <v>116</v>
      </c>
    </row>
    <row r="43" spans="2:27" x14ac:dyDescent="0.3">
      <c r="B43">
        <v>40</v>
      </c>
      <c r="C43">
        <v>4</v>
      </c>
      <c r="D43">
        <v>5</v>
      </c>
      <c r="E43">
        <v>5</v>
      </c>
      <c r="F43">
        <v>5</v>
      </c>
      <c r="G43">
        <v>5</v>
      </c>
      <c r="H43">
        <v>5</v>
      </c>
      <c r="I43">
        <v>5</v>
      </c>
      <c r="J43">
        <v>5</v>
      </c>
      <c r="K43">
        <v>5</v>
      </c>
      <c r="L43">
        <v>4</v>
      </c>
      <c r="M43">
        <v>5</v>
      </c>
      <c r="N43">
        <v>5</v>
      </c>
      <c r="O43">
        <v>5</v>
      </c>
      <c r="P43">
        <v>5</v>
      </c>
      <c r="Q43">
        <v>4</v>
      </c>
      <c r="R43">
        <v>5</v>
      </c>
      <c r="S43">
        <v>5</v>
      </c>
      <c r="T43">
        <v>5</v>
      </c>
      <c r="U43">
        <v>4</v>
      </c>
      <c r="V43">
        <v>5</v>
      </c>
      <c r="W43">
        <v>5</v>
      </c>
      <c r="X43">
        <v>5</v>
      </c>
      <c r="Y43">
        <v>4</v>
      </c>
      <c r="Z43">
        <v>5</v>
      </c>
      <c r="AA43">
        <f t="shared" si="0"/>
        <v>115</v>
      </c>
    </row>
    <row r="44" spans="2:27" x14ac:dyDescent="0.3">
      <c r="B44">
        <v>41</v>
      </c>
      <c r="C44">
        <v>4</v>
      </c>
      <c r="D44">
        <v>5</v>
      </c>
      <c r="E44">
        <v>4</v>
      </c>
      <c r="F44">
        <v>5</v>
      </c>
      <c r="G44">
        <v>5</v>
      </c>
      <c r="H44">
        <v>4</v>
      </c>
      <c r="I44">
        <v>4</v>
      </c>
      <c r="J44">
        <v>5</v>
      </c>
      <c r="K44">
        <v>5</v>
      </c>
      <c r="L44">
        <v>5</v>
      </c>
      <c r="M44">
        <v>4</v>
      </c>
      <c r="N44">
        <v>5</v>
      </c>
      <c r="O44">
        <v>4</v>
      </c>
      <c r="P44">
        <v>5</v>
      </c>
      <c r="Q44">
        <v>4</v>
      </c>
      <c r="R44">
        <v>5</v>
      </c>
      <c r="S44">
        <v>4</v>
      </c>
      <c r="T44">
        <v>5</v>
      </c>
      <c r="U44">
        <v>5</v>
      </c>
      <c r="V44">
        <v>4</v>
      </c>
      <c r="W44">
        <v>4</v>
      </c>
      <c r="X44">
        <v>5</v>
      </c>
      <c r="Y44">
        <v>5</v>
      </c>
      <c r="Z44">
        <v>4</v>
      </c>
      <c r="AA44">
        <f t="shared" si="0"/>
        <v>109</v>
      </c>
    </row>
    <row r="45" spans="2:27" x14ac:dyDescent="0.3">
      <c r="B45">
        <v>42</v>
      </c>
      <c r="C45">
        <v>4</v>
      </c>
      <c r="D45">
        <v>5</v>
      </c>
      <c r="E45">
        <v>5</v>
      </c>
      <c r="F45">
        <v>5</v>
      </c>
      <c r="G45">
        <v>4</v>
      </c>
      <c r="H45">
        <v>5</v>
      </c>
      <c r="I45">
        <v>5</v>
      </c>
      <c r="J45">
        <v>4</v>
      </c>
      <c r="K45">
        <v>5</v>
      </c>
      <c r="L45">
        <v>5</v>
      </c>
      <c r="M45">
        <v>5</v>
      </c>
      <c r="N45">
        <v>5</v>
      </c>
      <c r="O45">
        <v>4</v>
      </c>
      <c r="P45">
        <v>4</v>
      </c>
      <c r="Q45">
        <v>5</v>
      </c>
      <c r="R45">
        <v>5</v>
      </c>
      <c r="S45">
        <v>5</v>
      </c>
      <c r="T45">
        <v>5</v>
      </c>
      <c r="U45">
        <v>5</v>
      </c>
      <c r="V45">
        <v>5</v>
      </c>
      <c r="W45">
        <v>5</v>
      </c>
      <c r="X45">
        <v>5</v>
      </c>
      <c r="Y45">
        <v>5</v>
      </c>
      <c r="Z45">
        <v>5</v>
      </c>
      <c r="AA45">
        <f t="shared" si="0"/>
        <v>115</v>
      </c>
    </row>
    <row r="46" spans="2:27" x14ac:dyDescent="0.3">
      <c r="B46">
        <v>43</v>
      </c>
      <c r="C46">
        <v>5</v>
      </c>
      <c r="D46">
        <v>5</v>
      </c>
      <c r="E46">
        <v>5</v>
      </c>
      <c r="F46">
        <v>5</v>
      </c>
      <c r="G46">
        <v>4</v>
      </c>
      <c r="H46">
        <v>4</v>
      </c>
      <c r="I46">
        <v>4</v>
      </c>
      <c r="J46">
        <v>5</v>
      </c>
      <c r="K46">
        <v>4</v>
      </c>
      <c r="L46">
        <v>5</v>
      </c>
      <c r="M46">
        <v>4</v>
      </c>
      <c r="N46">
        <v>4</v>
      </c>
      <c r="O46">
        <v>4</v>
      </c>
      <c r="P46">
        <v>5</v>
      </c>
      <c r="Q46">
        <v>4</v>
      </c>
      <c r="R46">
        <v>4</v>
      </c>
      <c r="S46">
        <v>5</v>
      </c>
      <c r="T46">
        <v>4</v>
      </c>
      <c r="U46">
        <v>4</v>
      </c>
      <c r="V46">
        <v>4</v>
      </c>
      <c r="W46">
        <v>5</v>
      </c>
      <c r="X46">
        <v>4</v>
      </c>
      <c r="Y46">
        <v>4</v>
      </c>
      <c r="Z46">
        <v>4</v>
      </c>
      <c r="AA46">
        <f t="shared" si="0"/>
        <v>105</v>
      </c>
    </row>
    <row r="47" spans="2:27" x14ac:dyDescent="0.3">
      <c r="B47">
        <v>44</v>
      </c>
      <c r="C47">
        <v>5</v>
      </c>
      <c r="D47">
        <v>5</v>
      </c>
      <c r="E47">
        <v>5</v>
      </c>
      <c r="F47">
        <v>4</v>
      </c>
      <c r="G47">
        <v>4</v>
      </c>
      <c r="H47">
        <v>4</v>
      </c>
      <c r="I47">
        <v>5</v>
      </c>
      <c r="J47">
        <v>5</v>
      </c>
      <c r="K47">
        <v>4</v>
      </c>
      <c r="L47">
        <v>5</v>
      </c>
      <c r="M47">
        <v>5</v>
      </c>
      <c r="N47">
        <v>4</v>
      </c>
      <c r="O47">
        <v>4</v>
      </c>
      <c r="P47">
        <v>5</v>
      </c>
      <c r="Q47">
        <v>5</v>
      </c>
      <c r="R47">
        <v>5</v>
      </c>
      <c r="S47">
        <v>5</v>
      </c>
      <c r="T47">
        <v>4</v>
      </c>
      <c r="U47">
        <v>5</v>
      </c>
      <c r="V47">
        <v>5</v>
      </c>
      <c r="W47">
        <v>5</v>
      </c>
      <c r="X47">
        <v>4</v>
      </c>
      <c r="Y47">
        <v>5</v>
      </c>
      <c r="Z47">
        <v>5</v>
      </c>
      <c r="AA47">
        <f t="shared" si="0"/>
        <v>112</v>
      </c>
    </row>
    <row r="48" spans="2:27" x14ac:dyDescent="0.3">
      <c r="B48">
        <v>45</v>
      </c>
      <c r="C48">
        <v>5</v>
      </c>
      <c r="D48">
        <v>5</v>
      </c>
      <c r="E48">
        <v>4</v>
      </c>
      <c r="F48">
        <v>4</v>
      </c>
      <c r="G48">
        <v>4</v>
      </c>
      <c r="H48">
        <v>5</v>
      </c>
      <c r="I48">
        <v>5</v>
      </c>
      <c r="J48">
        <v>4</v>
      </c>
      <c r="K48">
        <v>4</v>
      </c>
      <c r="L48">
        <v>5</v>
      </c>
      <c r="M48">
        <v>4</v>
      </c>
      <c r="N48">
        <v>4</v>
      </c>
      <c r="O48">
        <v>5</v>
      </c>
      <c r="P48">
        <v>4</v>
      </c>
      <c r="Q48">
        <v>5</v>
      </c>
      <c r="R48">
        <v>5</v>
      </c>
      <c r="S48">
        <v>4</v>
      </c>
      <c r="T48">
        <v>5</v>
      </c>
      <c r="U48">
        <v>4</v>
      </c>
      <c r="V48">
        <v>5</v>
      </c>
      <c r="W48">
        <v>4</v>
      </c>
      <c r="X48">
        <v>5</v>
      </c>
      <c r="Y48">
        <v>4</v>
      </c>
      <c r="Z48">
        <v>5</v>
      </c>
      <c r="AA48">
        <f t="shared" si="0"/>
        <v>108</v>
      </c>
    </row>
    <row r="49" spans="2:27" x14ac:dyDescent="0.3">
      <c r="B49">
        <v>46</v>
      </c>
      <c r="C49">
        <v>4</v>
      </c>
      <c r="D49">
        <v>4</v>
      </c>
      <c r="E49">
        <v>5</v>
      </c>
      <c r="F49">
        <v>4</v>
      </c>
      <c r="G49">
        <v>4</v>
      </c>
      <c r="H49">
        <v>5</v>
      </c>
      <c r="I49">
        <v>4</v>
      </c>
      <c r="J49">
        <v>4</v>
      </c>
      <c r="K49">
        <v>5</v>
      </c>
      <c r="L49">
        <v>4</v>
      </c>
      <c r="M49">
        <v>4</v>
      </c>
      <c r="N49">
        <v>4</v>
      </c>
      <c r="O49">
        <v>5</v>
      </c>
      <c r="P49">
        <v>5</v>
      </c>
      <c r="Q49">
        <v>5</v>
      </c>
      <c r="R49">
        <v>4</v>
      </c>
      <c r="S49">
        <v>4</v>
      </c>
      <c r="T49">
        <v>4</v>
      </c>
      <c r="U49">
        <v>4</v>
      </c>
      <c r="V49">
        <v>5</v>
      </c>
      <c r="W49">
        <v>4</v>
      </c>
      <c r="X49">
        <v>4</v>
      </c>
      <c r="Y49">
        <v>4</v>
      </c>
      <c r="Z49">
        <v>5</v>
      </c>
      <c r="AA49">
        <f t="shared" si="0"/>
        <v>104</v>
      </c>
    </row>
    <row r="50" spans="2:27" x14ac:dyDescent="0.3">
      <c r="B50">
        <v>47</v>
      </c>
      <c r="C50">
        <v>4</v>
      </c>
      <c r="D50">
        <v>4</v>
      </c>
      <c r="E50">
        <v>4</v>
      </c>
      <c r="F50">
        <v>5</v>
      </c>
      <c r="G50">
        <v>5</v>
      </c>
      <c r="H50">
        <v>5</v>
      </c>
      <c r="I50">
        <v>4</v>
      </c>
      <c r="J50">
        <v>5</v>
      </c>
      <c r="K50">
        <v>4</v>
      </c>
      <c r="L50">
        <v>5</v>
      </c>
      <c r="M50">
        <v>4</v>
      </c>
      <c r="N50">
        <v>5</v>
      </c>
      <c r="O50">
        <v>5</v>
      </c>
      <c r="P50">
        <v>4</v>
      </c>
      <c r="Q50">
        <v>4</v>
      </c>
      <c r="R50">
        <v>4</v>
      </c>
      <c r="S50">
        <v>5</v>
      </c>
      <c r="T50">
        <v>5</v>
      </c>
      <c r="U50">
        <v>5</v>
      </c>
      <c r="V50">
        <v>5</v>
      </c>
      <c r="W50">
        <v>5</v>
      </c>
      <c r="X50">
        <v>5</v>
      </c>
      <c r="Y50">
        <v>5</v>
      </c>
      <c r="Z50">
        <v>5</v>
      </c>
      <c r="AA50">
        <f t="shared" si="0"/>
        <v>111</v>
      </c>
    </row>
    <row r="51" spans="2:27" x14ac:dyDescent="0.3">
      <c r="B51">
        <v>48</v>
      </c>
      <c r="C51">
        <v>4</v>
      </c>
      <c r="D51">
        <v>5</v>
      </c>
      <c r="E51">
        <v>4</v>
      </c>
      <c r="F51">
        <v>4</v>
      </c>
      <c r="G51">
        <v>4</v>
      </c>
      <c r="H51">
        <v>4</v>
      </c>
      <c r="I51">
        <v>5</v>
      </c>
      <c r="J51">
        <v>5</v>
      </c>
      <c r="K51">
        <v>4</v>
      </c>
      <c r="L51">
        <v>4</v>
      </c>
      <c r="M51">
        <v>5</v>
      </c>
      <c r="N51">
        <v>5</v>
      </c>
      <c r="O51">
        <v>4</v>
      </c>
      <c r="P51">
        <v>5</v>
      </c>
      <c r="Q51">
        <v>5</v>
      </c>
      <c r="R51">
        <v>5</v>
      </c>
      <c r="S51">
        <v>4</v>
      </c>
      <c r="T51">
        <v>5</v>
      </c>
      <c r="U51">
        <v>4</v>
      </c>
      <c r="V51">
        <v>5</v>
      </c>
      <c r="W51">
        <v>4</v>
      </c>
      <c r="X51">
        <v>5</v>
      </c>
      <c r="Y51">
        <v>4</v>
      </c>
      <c r="Z51">
        <v>5</v>
      </c>
      <c r="AA51">
        <f t="shared" si="0"/>
        <v>108</v>
      </c>
    </row>
    <row r="52" spans="2:27" x14ac:dyDescent="0.3">
      <c r="B52">
        <v>49</v>
      </c>
      <c r="C52">
        <v>5</v>
      </c>
      <c r="D52">
        <v>4</v>
      </c>
      <c r="E52">
        <v>4</v>
      </c>
      <c r="F52">
        <v>5</v>
      </c>
      <c r="G52">
        <v>5</v>
      </c>
      <c r="H52">
        <v>4</v>
      </c>
      <c r="I52">
        <v>5</v>
      </c>
      <c r="J52">
        <v>4</v>
      </c>
      <c r="K52">
        <v>5</v>
      </c>
      <c r="L52">
        <v>5</v>
      </c>
      <c r="M52">
        <v>5</v>
      </c>
      <c r="N52">
        <v>5</v>
      </c>
      <c r="O52">
        <v>5</v>
      </c>
      <c r="P52">
        <v>4</v>
      </c>
      <c r="Q52">
        <v>5</v>
      </c>
      <c r="R52">
        <v>5</v>
      </c>
      <c r="S52">
        <v>5</v>
      </c>
      <c r="T52">
        <v>5</v>
      </c>
      <c r="U52">
        <v>4</v>
      </c>
      <c r="V52">
        <v>5</v>
      </c>
      <c r="W52">
        <v>5</v>
      </c>
      <c r="X52">
        <v>5</v>
      </c>
      <c r="Y52">
        <v>4</v>
      </c>
      <c r="Z52">
        <v>5</v>
      </c>
      <c r="AA52">
        <f t="shared" si="0"/>
        <v>113</v>
      </c>
    </row>
    <row r="53" spans="2:27" x14ac:dyDescent="0.3">
      <c r="B53">
        <v>50</v>
      </c>
      <c r="C53">
        <v>4</v>
      </c>
      <c r="D53">
        <v>5</v>
      </c>
      <c r="E53">
        <v>5</v>
      </c>
      <c r="F53">
        <v>4</v>
      </c>
      <c r="G53">
        <v>4</v>
      </c>
      <c r="H53">
        <v>5</v>
      </c>
      <c r="I53">
        <v>4</v>
      </c>
      <c r="J53">
        <v>5</v>
      </c>
      <c r="K53">
        <v>5</v>
      </c>
      <c r="L53">
        <v>4</v>
      </c>
      <c r="M53">
        <v>5</v>
      </c>
      <c r="N53">
        <v>4</v>
      </c>
      <c r="O53">
        <v>4</v>
      </c>
      <c r="P53">
        <v>5</v>
      </c>
      <c r="Q53">
        <v>5</v>
      </c>
      <c r="R53">
        <v>5</v>
      </c>
      <c r="S53">
        <v>5</v>
      </c>
      <c r="T53">
        <v>4</v>
      </c>
      <c r="U53">
        <v>5</v>
      </c>
      <c r="V53">
        <v>5</v>
      </c>
      <c r="W53">
        <v>5</v>
      </c>
      <c r="X53">
        <v>4</v>
      </c>
      <c r="Y53">
        <v>5</v>
      </c>
      <c r="Z53">
        <v>5</v>
      </c>
      <c r="AA53">
        <f t="shared" si="0"/>
        <v>111</v>
      </c>
    </row>
    <row r="54" spans="2:27" x14ac:dyDescent="0.3">
      <c r="C54">
        <f>AVERAGE(C4:C53)</f>
        <v>4.4000000000000004</v>
      </c>
      <c r="D54">
        <f t="shared" ref="D54:Z54" si="1">AVERAGE(D4:D53)</f>
        <v>4.54</v>
      </c>
      <c r="E54">
        <f t="shared" si="1"/>
        <v>4.54</v>
      </c>
      <c r="F54">
        <f t="shared" si="1"/>
        <v>4.58</v>
      </c>
      <c r="G54">
        <f t="shared" si="1"/>
        <v>4.4800000000000004</v>
      </c>
      <c r="H54">
        <f t="shared" si="1"/>
        <v>4.5199999999999996</v>
      </c>
      <c r="I54">
        <f t="shared" si="1"/>
        <v>4.58</v>
      </c>
      <c r="J54">
        <f t="shared" si="1"/>
        <v>4.5599999999999996</v>
      </c>
      <c r="K54">
        <f t="shared" si="1"/>
        <v>4.4800000000000004</v>
      </c>
      <c r="L54">
        <f t="shared" si="1"/>
        <v>4.42</v>
      </c>
      <c r="M54">
        <f t="shared" si="1"/>
        <v>4.4800000000000004</v>
      </c>
      <c r="N54">
        <f t="shared" si="1"/>
        <v>4.54</v>
      </c>
      <c r="O54">
        <f t="shared" si="1"/>
        <v>4.42</v>
      </c>
      <c r="P54">
        <f t="shared" si="1"/>
        <v>4.54</v>
      </c>
      <c r="Q54">
        <f t="shared" si="1"/>
        <v>4.54</v>
      </c>
      <c r="R54">
        <f t="shared" si="1"/>
        <v>4.5199999999999996</v>
      </c>
      <c r="S54">
        <f t="shared" si="1"/>
        <v>4.4800000000000004</v>
      </c>
      <c r="T54">
        <f t="shared" si="1"/>
        <v>4.5199999999999996</v>
      </c>
      <c r="U54">
        <f t="shared" si="1"/>
        <v>4.46</v>
      </c>
      <c r="V54">
        <f t="shared" si="1"/>
        <v>4.54</v>
      </c>
      <c r="W54">
        <f t="shared" si="1"/>
        <v>4.4800000000000004</v>
      </c>
      <c r="X54">
        <f t="shared" si="1"/>
        <v>4.5199999999999996</v>
      </c>
      <c r="Y54">
        <f t="shared" si="1"/>
        <v>4.46</v>
      </c>
      <c r="Z54">
        <f t="shared" si="1"/>
        <v>4.54</v>
      </c>
    </row>
    <row r="55" spans="2:27" x14ac:dyDescent="0.3">
      <c r="B55" t="s">
        <v>0</v>
      </c>
      <c r="C55" s="1">
        <f>SUM(C4:C53)</f>
        <v>220</v>
      </c>
      <c r="D55" s="1">
        <f t="shared" ref="D55:Z55" si="2">SUM(D4:D53)</f>
        <v>227</v>
      </c>
      <c r="E55" s="1">
        <f t="shared" si="2"/>
        <v>227</v>
      </c>
      <c r="F55" s="1">
        <f t="shared" si="2"/>
        <v>229</v>
      </c>
      <c r="G55" s="1">
        <f t="shared" si="2"/>
        <v>224</v>
      </c>
      <c r="H55" s="1">
        <f t="shared" si="2"/>
        <v>226</v>
      </c>
      <c r="I55" s="1">
        <f t="shared" si="2"/>
        <v>229</v>
      </c>
      <c r="J55" s="1">
        <f t="shared" si="2"/>
        <v>228</v>
      </c>
      <c r="K55" s="1">
        <f t="shared" si="2"/>
        <v>224</v>
      </c>
      <c r="L55" s="1">
        <f t="shared" si="2"/>
        <v>221</v>
      </c>
      <c r="M55" s="1">
        <f t="shared" si="2"/>
        <v>224</v>
      </c>
      <c r="N55" s="1">
        <f t="shared" si="2"/>
        <v>227</v>
      </c>
      <c r="O55" s="1">
        <f t="shared" si="2"/>
        <v>221</v>
      </c>
      <c r="P55" s="1">
        <f t="shared" si="2"/>
        <v>227</v>
      </c>
      <c r="Q55" s="1">
        <f t="shared" si="2"/>
        <v>227</v>
      </c>
      <c r="R55" s="1">
        <f t="shared" si="2"/>
        <v>226</v>
      </c>
      <c r="S55" s="1">
        <f t="shared" si="2"/>
        <v>224</v>
      </c>
      <c r="T55" s="1">
        <f t="shared" si="2"/>
        <v>226</v>
      </c>
      <c r="U55" s="1">
        <f t="shared" si="2"/>
        <v>223</v>
      </c>
      <c r="V55" s="1">
        <f t="shared" si="2"/>
        <v>227</v>
      </c>
      <c r="W55" s="1">
        <f t="shared" si="2"/>
        <v>224</v>
      </c>
      <c r="X55" s="1">
        <f t="shared" si="2"/>
        <v>226</v>
      </c>
      <c r="Y55" s="1">
        <f t="shared" si="2"/>
        <v>223</v>
      </c>
      <c r="Z55" s="1">
        <f t="shared" si="2"/>
        <v>227</v>
      </c>
    </row>
    <row r="56" spans="2:27" x14ac:dyDescent="0.3">
      <c r="B56" t="s">
        <v>1</v>
      </c>
      <c r="C56" s="1">
        <f>CORREL(C4:C53,$AA$4:$AA$53)</f>
        <v>0.30216817841139154</v>
      </c>
      <c r="D56" s="1">
        <f t="shared" ref="D56:Z56" si="3">CORREL(D4:D53,$AA$4:$AA$53)</f>
        <v>0.42025177380449624</v>
      </c>
      <c r="E56" s="1">
        <f t="shared" si="3"/>
        <v>0.43666144868948226</v>
      </c>
      <c r="F56" s="1">
        <f t="shared" si="3"/>
        <v>0.32262876226728526</v>
      </c>
      <c r="G56" s="1">
        <f t="shared" si="3"/>
        <v>0.26716135433380356</v>
      </c>
      <c r="H56" s="1">
        <f t="shared" si="3"/>
        <v>0.31398007206632073</v>
      </c>
      <c r="I56" s="1">
        <f t="shared" si="3"/>
        <v>0.41376683070437159</v>
      </c>
      <c r="J56" s="1">
        <f t="shared" si="3"/>
        <v>0.42080056441137964</v>
      </c>
      <c r="K56" s="1">
        <f t="shared" si="3"/>
        <v>0.37356753099861556</v>
      </c>
      <c r="L56" s="1">
        <f t="shared" si="3"/>
        <v>0.36504939048527441</v>
      </c>
      <c r="M56" s="1">
        <f t="shared" si="3"/>
        <v>0.37356753099861534</v>
      </c>
      <c r="N56" s="1">
        <f t="shared" si="3"/>
        <v>0.3710227491495377</v>
      </c>
      <c r="O56" s="1">
        <f t="shared" si="3"/>
        <v>0.41476106417823055</v>
      </c>
      <c r="P56" s="1">
        <f t="shared" si="3"/>
        <v>0.26435986239712739</v>
      </c>
      <c r="Q56" s="1">
        <f t="shared" si="3"/>
        <v>0.31358888705208599</v>
      </c>
      <c r="R56" s="1">
        <f t="shared" si="3"/>
        <v>0.46949679180719917</v>
      </c>
      <c r="S56" s="1">
        <f t="shared" si="3"/>
        <v>0.46360352663807125</v>
      </c>
      <c r="T56" s="1">
        <f t="shared" si="3"/>
        <v>0.50223715385791012</v>
      </c>
      <c r="U56" s="1">
        <f t="shared" si="3"/>
        <v>0.45766583254226506</v>
      </c>
      <c r="V56" s="1">
        <f t="shared" si="3"/>
        <v>0.56793884776937187</v>
      </c>
      <c r="W56" s="1">
        <f t="shared" si="3"/>
        <v>0.46360352663807125</v>
      </c>
      <c r="X56" s="1">
        <f t="shared" si="3"/>
        <v>0.50223715385791012</v>
      </c>
      <c r="Y56" s="1">
        <f t="shared" si="3"/>
        <v>0.45766583254226506</v>
      </c>
      <c r="Z56" s="1">
        <f t="shared" si="3"/>
        <v>0.56793884776937187</v>
      </c>
    </row>
    <row r="57" spans="2:27" x14ac:dyDescent="0.3">
      <c r="B57" t="s">
        <v>2</v>
      </c>
      <c r="C57" s="1">
        <v>0.23530000000000001</v>
      </c>
      <c r="D57" s="1">
        <v>0.23530000000000001</v>
      </c>
      <c r="E57" s="1">
        <v>0.23530000000000001</v>
      </c>
      <c r="F57" s="1">
        <v>0.23530000000000001</v>
      </c>
      <c r="G57" s="1">
        <v>0.23530000000000001</v>
      </c>
      <c r="H57" s="1">
        <v>0.23530000000000001</v>
      </c>
      <c r="I57" s="1">
        <v>0.23530000000000001</v>
      </c>
      <c r="J57" s="1">
        <v>0.23530000000000001</v>
      </c>
      <c r="K57" s="1">
        <v>0.23530000000000001</v>
      </c>
      <c r="L57" s="1">
        <v>0.23530000000000001</v>
      </c>
      <c r="M57" s="1">
        <v>0.23530000000000001</v>
      </c>
      <c r="N57" s="1">
        <v>0.23530000000000001</v>
      </c>
      <c r="O57" s="1">
        <v>0.23530000000000001</v>
      </c>
      <c r="P57" s="1">
        <v>0.23530000000000001</v>
      </c>
      <c r="Q57" s="1">
        <v>0.23530000000000001</v>
      </c>
      <c r="R57" s="1">
        <v>0.23530000000000001</v>
      </c>
      <c r="S57" s="1">
        <v>0.23530000000000001</v>
      </c>
      <c r="T57" s="1">
        <v>0.23530000000000001</v>
      </c>
      <c r="U57" s="1">
        <v>0.23530000000000001</v>
      </c>
      <c r="V57" s="1">
        <v>0.23530000000000001</v>
      </c>
      <c r="W57" s="1">
        <v>0.23530000000000001</v>
      </c>
      <c r="X57" s="1">
        <v>0.23530000000000001</v>
      </c>
      <c r="Y57" s="1">
        <v>0.23530000000000001</v>
      </c>
      <c r="Z57" s="1">
        <v>0.23530000000000001</v>
      </c>
    </row>
    <row r="58" spans="2:27" x14ac:dyDescent="0.3">
      <c r="B58" t="s">
        <v>3</v>
      </c>
      <c r="C58" s="1" t="str">
        <f>IF(C56&gt;=C57,"Y","N")</f>
        <v>Y</v>
      </c>
      <c r="D58" s="1" t="str">
        <f t="shared" ref="D58:Z58" si="4">IF(D56&gt;=D57,"Y","N")</f>
        <v>Y</v>
      </c>
      <c r="E58" s="1" t="str">
        <f t="shared" si="4"/>
        <v>Y</v>
      </c>
      <c r="F58" s="1" t="str">
        <f t="shared" si="4"/>
        <v>Y</v>
      </c>
      <c r="G58" s="1" t="str">
        <f t="shared" si="4"/>
        <v>Y</v>
      </c>
      <c r="H58" s="1" t="str">
        <f t="shared" si="4"/>
        <v>Y</v>
      </c>
      <c r="I58" s="1" t="str">
        <f t="shared" si="4"/>
        <v>Y</v>
      </c>
      <c r="J58" s="1" t="str">
        <f t="shared" si="4"/>
        <v>Y</v>
      </c>
      <c r="K58" s="1" t="str">
        <f t="shared" si="4"/>
        <v>Y</v>
      </c>
      <c r="L58" s="1" t="str">
        <f t="shared" si="4"/>
        <v>Y</v>
      </c>
      <c r="M58" s="1" t="str">
        <f t="shared" si="4"/>
        <v>Y</v>
      </c>
      <c r="N58" s="1" t="str">
        <f t="shared" si="4"/>
        <v>Y</v>
      </c>
      <c r="O58" s="1" t="str">
        <f t="shared" si="4"/>
        <v>Y</v>
      </c>
      <c r="P58" s="1" t="str">
        <f t="shared" si="4"/>
        <v>Y</v>
      </c>
      <c r="Q58" s="1" t="str">
        <f t="shared" si="4"/>
        <v>Y</v>
      </c>
      <c r="R58" s="1" t="str">
        <f t="shared" si="4"/>
        <v>Y</v>
      </c>
      <c r="S58" s="1" t="str">
        <f t="shared" si="4"/>
        <v>Y</v>
      </c>
      <c r="T58" s="1" t="str">
        <f t="shared" si="4"/>
        <v>Y</v>
      </c>
      <c r="U58" s="1" t="str">
        <f t="shared" si="4"/>
        <v>Y</v>
      </c>
      <c r="V58" s="1" t="str">
        <f t="shared" si="4"/>
        <v>Y</v>
      </c>
      <c r="W58" s="1" t="str">
        <f t="shared" si="4"/>
        <v>Y</v>
      </c>
      <c r="X58" s="1" t="str">
        <f t="shared" si="4"/>
        <v>Y</v>
      </c>
      <c r="Y58" s="1" t="str">
        <f t="shared" si="4"/>
        <v>Y</v>
      </c>
      <c r="Z58" s="1" t="str">
        <f t="shared" si="4"/>
        <v>Y</v>
      </c>
    </row>
    <row r="59" spans="2:27" x14ac:dyDescent="0.3">
      <c r="B59" t="s">
        <v>4</v>
      </c>
      <c r="C59">
        <f>COUNTIF(C58:Z58,"y")</f>
        <v>24</v>
      </c>
    </row>
    <row r="60" spans="2:27" x14ac:dyDescent="0.3">
      <c r="B60" t="s">
        <v>5</v>
      </c>
      <c r="C60">
        <f>COUNTIF(C58:Z58,"n")</f>
        <v>0</v>
      </c>
    </row>
    <row r="61" spans="2:27" x14ac:dyDescent="0.3">
      <c r="B61" t="s">
        <v>6</v>
      </c>
      <c r="C61" s="1">
        <f>VAR(C4:C53)</f>
        <v>0.24489795918367346</v>
      </c>
      <c r="D61" s="1">
        <f t="shared" ref="D61:Z61" si="5">VAR(D4:D53)</f>
        <v>0.25346938775510353</v>
      </c>
      <c r="E61" s="1">
        <f t="shared" si="5"/>
        <v>0.25346938775510353</v>
      </c>
      <c r="F61" s="1">
        <f t="shared" si="5"/>
        <v>0.24857142857142986</v>
      </c>
      <c r="G61" s="1">
        <f t="shared" si="5"/>
        <v>0.2546938775510208</v>
      </c>
      <c r="H61" s="1">
        <f t="shared" si="5"/>
        <v>0.2546938775510208</v>
      </c>
      <c r="I61" s="1">
        <f t="shared" si="5"/>
        <v>0.24857142857142986</v>
      </c>
      <c r="J61" s="1">
        <f t="shared" si="5"/>
        <v>0.25142857142857011</v>
      </c>
      <c r="K61" s="1">
        <f t="shared" si="5"/>
        <v>0.2546938775510208</v>
      </c>
      <c r="L61" s="1">
        <f t="shared" si="5"/>
        <v>0.24857142857142756</v>
      </c>
      <c r="M61" s="1">
        <f t="shared" si="5"/>
        <v>0.2546938775510208</v>
      </c>
      <c r="N61" s="1">
        <f t="shared" si="5"/>
        <v>0.25346938775510353</v>
      </c>
      <c r="O61" s="1">
        <f t="shared" si="5"/>
        <v>0.24857142857142756</v>
      </c>
      <c r="P61" s="1">
        <f t="shared" si="5"/>
        <v>0.25346938775510353</v>
      </c>
      <c r="Q61" s="1">
        <f t="shared" si="5"/>
        <v>0.25346938775510353</v>
      </c>
      <c r="R61" s="1">
        <f t="shared" si="5"/>
        <v>0.2546938775510208</v>
      </c>
      <c r="S61" s="1">
        <f t="shared" si="5"/>
        <v>0.2546938775510208</v>
      </c>
      <c r="T61" s="1">
        <f t="shared" si="5"/>
        <v>0.2546938775510208</v>
      </c>
      <c r="U61" s="1">
        <f t="shared" si="5"/>
        <v>0.25346938775510119</v>
      </c>
      <c r="V61" s="1">
        <f t="shared" si="5"/>
        <v>0.25346938775510353</v>
      </c>
      <c r="W61" s="1">
        <f t="shared" si="5"/>
        <v>0.2546938775510208</v>
      </c>
      <c r="X61" s="1">
        <f t="shared" si="5"/>
        <v>0.2546938775510208</v>
      </c>
      <c r="Y61" s="1">
        <f t="shared" si="5"/>
        <v>0.25346938775510119</v>
      </c>
      <c r="Z61" s="1">
        <f t="shared" si="5"/>
        <v>0.25346938775510353</v>
      </c>
    </row>
    <row r="62" spans="2:27" x14ac:dyDescent="0.3">
      <c r="B62" t="s">
        <v>7</v>
      </c>
      <c r="C62" s="1">
        <f>C59</f>
        <v>24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2:27" x14ac:dyDescent="0.3">
      <c r="B63" t="s">
        <v>8</v>
      </c>
      <c r="C63" s="1">
        <f>SUM(C61:Z61)</f>
        <v>6.064081632653072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2:27" x14ac:dyDescent="0.3">
      <c r="B64" t="s">
        <v>9</v>
      </c>
      <c r="C64" s="1">
        <f>VAR(AA4:AA53)</f>
        <v>24.408571428571438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2:26" x14ac:dyDescent="0.3">
      <c r="B65" t="s">
        <v>10</v>
      </c>
      <c r="C65" s="1">
        <f>(C62/(C62-1))*(1-(C63/C64))</f>
        <v>0.78423583144967002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2:26" x14ac:dyDescent="0.3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8" spans="2:26" x14ac:dyDescent="0.3">
      <c r="D68" t="s">
        <v>36</v>
      </c>
      <c r="E68">
        <f>E69/(1+(E69*(E70^2)))</f>
        <v>44.444444444444443</v>
      </c>
    </row>
    <row r="69" spans="2:26" x14ac:dyDescent="0.3">
      <c r="D69" t="s">
        <v>37</v>
      </c>
      <c r="E69">
        <v>50</v>
      </c>
    </row>
    <row r="70" spans="2:26" x14ac:dyDescent="0.3">
      <c r="D70" t="s">
        <v>38</v>
      </c>
      <c r="E70">
        <v>0.05</v>
      </c>
    </row>
    <row r="73" spans="2:26" x14ac:dyDescent="0.3">
      <c r="E73" s="2">
        <f>C54</f>
        <v>4.4000000000000004</v>
      </c>
      <c r="F73" s="3">
        <f t="shared" ref="F73:F96" si="6">E73/$E$97</f>
        <v>4.0687997040872941E-2</v>
      </c>
      <c r="H73" s="1">
        <f>C56</f>
        <v>0.30216817841139154</v>
      </c>
    </row>
    <row r="74" spans="2:26" x14ac:dyDescent="0.3">
      <c r="E74" s="2">
        <f>D54</f>
        <v>4.54</v>
      </c>
      <c r="F74" s="3">
        <f t="shared" si="6"/>
        <v>4.1982615128537078E-2</v>
      </c>
      <c r="H74" s="1">
        <f>D56</f>
        <v>0.42025177380449624</v>
      </c>
    </row>
    <row r="75" spans="2:26" x14ac:dyDescent="0.3">
      <c r="E75" s="2">
        <f>E54</f>
        <v>4.54</v>
      </c>
      <c r="F75" s="3">
        <f t="shared" si="6"/>
        <v>4.1982615128537078E-2</v>
      </c>
      <c r="H75" s="1">
        <f>E56</f>
        <v>0.43666144868948226</v>
      </c>
    </row>
    <row r="76" spans="2:26" x14ac:dyDescent="0.3">
      <c r="E76" s="2">
        <f>F54</f>
        <v>4.58</v>
      </c>
      <c r="F76" s="3">
        <f t="shared" si="6"/>
        <v>4.2352506010726827E-2</v>
      </c>
      <c r="H76" s="1">
        <f>F56</f>
        <v>0.32262876226728526</v>
      </c>
    </row>
    <row r="77" spans="2:26" x14ac:dyDescent="0.3">
      <c r="E77" s="2">
        <f>G54</f>
        <v>4.4800000000000004</v>
      </c>
      <c r="F77" s="3">
        <f t="shared" si="6"/>
        <v>4.1427778805252446E-2</v>
      </c>
      <c r="H77" s="1">
        <f>G56</f>
        <v>0.26716135433380356</v>
      </c>
    </row>
    <row r="78" spans="2:26" x14ac:dyDescent="0.3">
      <c r="E78" s="2">
        <f>H54</f>
        <v>4.5199999999999996</v>
      </c>
      <c r="F78" s="3">
        <f t="shared" si="6"/>
        <v>4.1797669687442196E-2</v>
      </c>
      <c r="H78" s="1">
        <f>H56</f>
        <v>0.31398007206632073</v>
      </c>
    </row>
    <row r="79" spans="2:26" x14ac:dyDescent="0.3">
      <c r="E79" s="2">
        <f>I54</f>
        <v>4.58</v>
      </c>
      <c r="F79" s="3">
        <f t="shared" si="6"/>
        <v>4.2352506010726827E-2</v>
      </c>
      <c r="H79" s="1">
        <f>I56</f>
        <v>0.41376683070437159</v>
      </c>
    </row>
    <row r="80" spans="2:26" x14ac:dyDescent="0.3">
      <c r="E80" s="2">
        <f>J54</f>
        <v>4.5599999999999996</v>
      </c>
      <c r="F80" s="3">
        <f t="shared" si="6"/>
        <v>4.2167560569631952E-2</v>
      </c>
      <c r="H80" s="1">
        <f>J56</f>
        <v>0.42080056441137964</v>
      </c>
    </row>
    <row r="81" spans="5:8" x14ac:dyDescent="0.3">
      <c r="E81" s="2">
        <f>K54</f>
        <v>4.4800000000000004</v>
      </c>
      <c r="F81" s="3">
        <f t="shared" si="6"/>
        <v>4.1427778805252446E-2</v>
      </c>
      <c r="H81" s="1">
        <f>K56</f>
        <v>0.37356753099861556</v>
      </c>
    </row>
    <row r="82" spans="5:8" x14ac:dyDescent="0.3">
      <c r="E82" s="2">
        <f>L54</f>
        <v>4.42</v>
      </c>
      <c r="F82" s="3">
        <f t="shared" si="6"/>
        <v>4.0872942481967815E-2</v>
      </c>
      <c r="H82" s="1">
        <f>L56</f>
        <v>0.36504939048527441</v>
      </c>
    </row>
    <row r="83" spans="5:8" x14ac:dyDescent="0.3">
      <c r="E83" s="2">
        <f>M54</f>
        <v>4.4800000000000004</v>
      </c>
      <c r="F83" s="3">
        <f t="shared" si="6"/>
        <v>4.1427778805252446E-2</v>
      </c>
      <c r="H83" s="1">
        <f>M56</f>
        <v>0.37356753099861534</v>
      </c>
    </row>
    <row r="84" spans="5:8" x14ac:dyDescent="0.3">
      <c r="E84" s="2">
        <f>N54</f>
        <v>4.54</v>
      </c>
      <c r="F84" s="3">
        <f t="shared" si="6"/>
        <v>4.1982615128537078E-2</v>
      </c>
      <c r="H84" s="1">
        <f>N56</f>
        <v>0.3710227491495377</v>
      </c>
    </row>
    <row r="85" spans="5:8" x14ac:dyDescent="0.3">
      <c r="E85" s="2">
        <f>O54</f>
        <v>4.42</v>
      </c>
      <c r="F85" s="3">
        <f t="shared" si="6"/>
        <v>4.0872942481967815E-2</v>
      </c>
      <c r="H85" s="1">
        <f>O56</f>
        <v>0.41476106417823055</v>
      </c>
    </row>
    <row r="86" spans="5:8" x14ac:dyDescent="0.3">
      <c r="E86" s="2">
        <f>P54</f>
        <v>4.54</v>
      </c>
      <c r="F86" s="3">
        <f t="shared" si="6"/>
        <v>4.1982615128537078E-2</v>
      </c>
      <c r="H86" s="1">
        <f>P56</f>
        <v>0.26435986239712739</v>
      </c>
    </row>
    <row r="87" spans="5:8" x14ac:dyDescent="0.3">
      <c r="E87" s="2">
        <f>Q54</f>
        <v>4.54</v>
      </c>
      <c r="F87" s="3">
        <f t="shared" si="6"/>
        <v>4.1982615128537078E-2</v>
      </c>
      <c r="H87" s="1">
        <f>Q56</f>
        <v>0.31358888705208599</v>
      </c>
    </row>
    <row r="88" spans="5:8" x14ac:dyDescent="0.3">
      <c r="E88" s="2">
        <f>R54</f>
        <v>4.5199999999999996</v>
      </c>
      <c r="F88" s="3">
        <f t="shared" si="6"/>
        <v>4.1797669687442196E-2</v>
      </c>
      <c r="H88" s="1">
        <f>R56</f>
        <v>0.46949679180719917</v>
      </c>
    </row>
    <row r="89" spans="5:8" x14ac:dyDescent="0.3">
      <c r="E89" s="2">
        <f>S54</f>
        <v>4.4800000000000004</v>
      </c>
      <c r="F89" s="3">
        <f t="shared" si="6"/>
        <v>4.1427778805252446E-2</v>
      </c>
      <c r="H89" s="1">
        <f>S56</f>
        <v>0.46360352663807125</v>
      </c>
    </row>
    <row r="90" spans="5:8" x14ac:dyDescent="0.3">
      <c r="E90" s="2">
        <f>T54</f>
        <v>4.5199999999999996</v>
      </c>
      <c r="F90" s="3">
        <f t="shared" si="6"/>
        <v>4.1797669687442196E-2</v>
      </c>
      <c r="H90" s="1">
        <f>T56</f>
        <v>0.50223715385791012</v>
      </c>
    </row>
    <row r="91" spans="5:8" x14ac:dyDescent="0.3">
      <c r="E91" s="2">
        <f>U54</f>
        <v>4.46</v>
      </c>
      <c r="F91" s="3">
        <f t="shared" si="6"/>
        <v>4.1242833364157565E-2</v>
      </c>
      <c r="H91" s="1">
        <f>U56</f>
        <v>0.45766583254226506</v>
      </c>
    </row>
    <row r="92" spans="5:8" x14ac:dyDescent="0.3">
      <c r="E92" s="2">
        <f>V54</f>
        <v>4.54</v>
      </c>
      <c r="F92" s="3">
        <f t="shared" si="6"/>
        <v>4.1982615128537078E-2</v>
      </c>
      <c r="H92" s="1">
        <f>V56</f>
        <v>0.56793884776937187</v>
      </c>
    </row>
    <row r="93" spans="5:8" x14ac:dyDescent="0.3">
      <c r="E93" s="2">
        <f>W54</f>
        <v>4.4800000000000004</v>
      </c>
      <c r="F93" s="3">
        <f t="shared" si="6"/>
        <v>4.1427778805252446E-2</v>
      </c>
      <c r="H93" s="1">
        <f>W56</f>
        <v>0.46360352663807125</v>
      </c>
    </row>
    <row r="94" spans="5:8" x14ac:dyDescent="0.3">
      <c r="E94" s="2">
        <f>X54</f>
        <v>4.5199999999999996</v>
      </c>
      <c r="F94" s="3">
        <f t="shared" si="6"/>
        <v>4.1797669687442196E-2</v>
      </c>
      <c r="H94" s="1">
        <f>X56</f>
        <v>0.50223715385791012</v>
      </c>
    </row>
    <row r="95" spans="5:8" x14ac:dyDescent="0.3">
      <c r="E95" s="2">
        <f>Y54</f>
        <v>4.46</v>
      </c>
      <c r="F95" s="3">
        <f t="shared" si="6"/>
        <v>4.1242833364157565E-2</v>
      </c>
      <c r="H95" s="1">
        <f>Y56</f>
        <v>0.45766583254226506</v>
      </c>
    </row>
    <row r="96" spans="5:8" x14ac:dyDescent="0.3">
      <c r="E96" s="2">
        <f>Z54</f>
        <v>4.54</v>
      </c>
      <c r="F96" s="3">
        <f t="shared" si="6"/>
        <v>4.1982615128537078E-2</v>
      </c>
      <c r="H96" s="1">
        <f>Z56</f>
        <v>0.56793884776937187</v>
      </c>
    </row>
    <row r="97" spans="5:5" x14ac:dyDescent="0.3">
      <c r="E97" s="2">
        <f>SUM(E73:E96)</f>
        <v>108.14000000000001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D73FA-4067-4AC9-9F65-10D67D785C5E}">
  <dimension ref="B3:AA97"/>
  <sheetViews>
    <sheetView topLeftCell="A46" zoomScale="54" workbookViewId="0">
      <selection activeCell="C65" sqref="C65"/>
    </sheetView>
  </sheetViews>
  <sheetFormatPr defaultColWidth="4.59765625" defaultRowHeight="15.6" x14ac:dyDescent="0.3"/>
  <cols>
    <col min="2" max="2" width="16.296875" bestFit="1" customWidth="1"/>
    <col min="3" max="26" width="11.8984375" bestFit="1" customWidth="1"/>
  </cols>
  <sheetData>
    <row r="3" spans="2:27" x14ac:dyDescent="0.3">
      <c r="B3" t="s">
        <v>35</v>
      </c>
      <c r="C3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Z3" t="s">
        <v>34</v>
      </c>
      <c r="AA3" t="s">
        <v>0</v>
      </c>
    </row>
    <row r="4" spans="2:27" x14ac:dyDescent="0.3">
      <c r="B4">
        <v>1</v>
      </c>
      <c r="C4">
        <v>3</v>
      </c>
      <c r="D4">
        <v>3</v>
      </c>
      <c r="E4">
        <v>5</v>
      </c>
      <c r="F4">
        <v>3</v>
      </c>
      <c r="G4">
        <v>3</v>
      </c>
      <c r="H4">
        <v>3</v>
      </c>
      <c r="I4">
        <v>3</v>
      </c>
      <c r="J4">
        <v>5</v>
      </c>
      <c r="K4">
        <v>3</v>
      </c>
      <c r="L4">
        <v>3</v>
      </c>
      <c r="M4">
        <v>5</v>
      </c>
      <c r="N4">
        <v>4</v>
      </c>
      <c r="O4">
        <v>4</v>
      </c>
      <c r="P4">
        <v>3</v>
      </c>
      <c r="Q4">
        <v>5</v>
      </c>
      <c r="R4">
        <v>4</v>
      </c>
      <c r="S4">
        <v>5</v>
      </c>
      <c r="T4">
        <v>5</v>
      </c>
      <c r="U4">
        <v>3</v>
      </c>
      <c r="V4">
        <v>3</v>
      </c>
      <c r="W4">
        <v>5</v>
      </c>
      <c r="X4">
        <v>4</v>
      </c>
      <c r="Y4">
        <v>4</v>
      </c>
      <c r="Z4">
        <v>3</v>
      </c>
      <c r="AA4">
        <f>SUM(C4:Z4)</f>
        <v>91</v>
      </c>
    </row>
    <row r="5" spans="2:27" x14ac:dyDescent="0.3">
      <c r="B5">
        <v>2</v>
      </c>
      <c r="C5">
        <v>5</v>
      </c>
      <c r="D5">
        <v>4</v>
      </c>
      <c r="E5">
        <v>4</v>
      </c>
      <c r="F5">
        <v>5</v>
      </c>
      <c r="G5">
        <v>5</v>
      </c>
      <c r="H5">
        <v>5</v>
      </c>
      <c r="I5">
        <v>4</v>
      </c>
      <c r="J5">
        <v>4</v>
      </c>
      <c r="K5">
        <v>5</v>
      </c>
      <c r="L5">
        <v>5</v>
      </c>
      <c r="M5">
        <v>3</v>
      </c>
      <c r="N5">
        <v>4</v>
      </c>
      <c r="O5">
        <v>4</v>
      </c>
      <c r="P5">
        <v>5</v>
      </c>
      <c r="Q5">
        <v>3</v>
      </c>
      <c r="R5">
        <v>4</v>
      </c>
      <c r="S5">
        <v>4</v>
      </c>
      <c r="T5">
        <v>4</v>
      </c>
      <c r="U5">
        <v>5</v>
      </c>
      <c r="V5">
        <v>5</v>
      </c>
      <c r="W5">
        <v>3</v>
      </c>
      <c r="X5">
        <v>4</v>
      </c>
      <c r="Y5">
        <v>4</v>
      </c>
      <c r="Z5">
        <v>5</v>
      </c>
      <c r="AA5">
        <f t="shared" ref="AA5:AA53" si="0">SUM(C5:Z5)</f>
        <v>103</v>
      </c>
    </row>
    <row r="6" spans="2:27" x14ac:dyDescent="0.3">
      <c r="B6">
        <v>3</v>
      </c>
      <c r="C6">
        <v>3</v>
      </c>
      <c r="D6">
        <v>3</v>
      </c>
      <c r="E6">
        <v>3</v>
      </c>
      <c r="F6">
        <v>5</v>
      </c>
      <c r="G6">
        <v>4</v>
      </c>
      <c r="H6">
        <v>3</v>
      </c>
      <c r="I6">
        <v>3</v>
      </c>
      <c r="J6">
        <v>3</v>
      </c>
      <c r="K6">
        <v>5</v>
      </c>
      <c r="L6">
        <v>4</v>
      </c>
      <c r="M6">
        <v>3</v>
      </c>
      <c r="N6">
        <v>5</v>
      </c>
      <c r="O6">
        <v>3</v>
      </c>
      <c r="P6">
        <v>4</v>
      </c>
      <c r="Q6">
        <v>3</v>
      </c>
      <c r="R6">
        <v>5</v>
      </c>
      <c r="S6">
        <v>3</v>
      </c>
      <c r="T6">
        <v>3</v>
      </c>
      <c r="U6">
        <v>5</v>
      </c>
      <c r="V6">
        <v>4</v>
      </c>
      <c r="W6">
        <v>3</v>
      </c>
      <c r="X6">
        <v>5</v>
      </c>
      <c r="Y6">
        <v>3</v>
      </c>
      <c r="Z6">
        <v>4</v>
      </c>
      <c r="AA6">
        <f t="shared" si="0"/>
        <v>89</v>
      </c>
    </row>
    <row r="7" spans="2:27" x14ac:dyDescent="0.3">
      <c r="B7">
        <v>4</v>
      </c>
      <c r="C7">
        <v>5</v>
      </c>
      <c r="D7">
        <v>5</v>
      </c>
      <c r="E7">
        <v>5</v>
      </c>
      <c r="F7">
        <v>3</v>
      </c>
      <c r="G7">
        <v>3</v>
      </c>
      <c r="H7">
        <v>5</v>
      </c>
      <c r="I7">
        <v>5</v>
      </c>
      <c r="J7">
        <v>5</v>
      </c>
      <c r="K7">
        <v>3</v>
      </c>
      <c r="L7">
        <v>3</v>
      </c>
      <c r="M7">
        <v>4</v>
      </c>
      <c r="N7">
        <v>4</v>
      </c>
      <c r="O7">
        <v>5</v>
      </c>
      <c r="P7">
        <v>3</v>
      </c>
      <c r="Q7">
        <v>4</v>
      </c>
      <c r="R7">
        <v>4</v>
      </c>
      <c r="S7">
        <v>5</v>
      </c>
      <c r="T7">
        <v>5</v>
      </c>
      <c r="U7">
        <v>3</v>
      </c>
      <c r="V7">
        <v>3</v>
      </c>
      <c r="W7">
        <v>4</v>
      </c>
      <c r="X7">
        <v>4</v>
      </c>
      <c r="Y7">
        <v>5</v>
      </c>
      <c r="Z7">
        <v>3</v>
      </c>
      <c r="AA7">
        <f t="shared" si="0"/>
        <v>98</v>
      </c>
    </row>
    <row r="8" spans="2:27" x14ac:dyDescent="0.3">
      <c r="B8">
        <v>5</v>
      </c>
      <c r="C8">
        <v>4</v>
      </c>
      <c r="D8">
        <v>3</v>
      </c>
      <c r="E8">
        <v>5</v>
      </c>
      <c r="F8">
        <v>3</v>
      </c>
      <c r="G8">
        <v>4</v>
      </c>
      <c r="H8">
        <v>4</v>
      </c>
      <c r="I8">
        <v>3</v>
      </c>
      <c r="J8">
        <v>5</v>
      </c>
      <c r="K8">
        <v>3</v>
      </c>
      <c r="L8">
        <v>4</v>
      </c>
      <c r="M8">
        <v>4</v>
      </c>
      <c r="N8">
        <v>5</v>
      </c>
      <c r="O8">
        <v>4</v>
      </c>
      <c r="P8">
        <v>4</v>
      </c>
      <c r="Q8">
        <v>4</v>
      </c>
      <c r="R8">
        <v>5</v>
      </c>
      <c r="S8">
        <v>5</v>
      </c>
      <c r="T8">
        <v>5</v>
      </c>
      <c r="U8">
        <v>3</v>
      </c>
      <c r="V8">
        <v>4</v>
      </c>
      <c r="W8">
        <v>4</v>
      </c>
      <c r="X8">
        <v>5</v>
      </c>
      <c r="Y8">
        <v>4</v>
      </c>
      <c r="Z8">
        <v>4</v>
      </c>
      <c r="AA8">
        <f t="shared" si="0"/>
        <v>98</v>
      </c>
    </row>
    <row r="9" spans="2:27" x14ac:dyDescent="0.3">
      <c r="B9">
        <v>6</v>
      </c>
      <c r="C9">
        <v>5</v>
      </c>
      <c r="D9">
        <v>3</v>
      </c>
      <c r="E9">
        <v>4</v>
      </c>
      <c r="F9">
        <v>5</v>
      </c>
      <c r="G9">
        <v>4</v>
      </c>
      <c r="H9">
        <v>5</v>
      </c>
      <c r="I9">
        <v>3</v>
      </c>
      <c r="J9">
        <v>4</v>
      </c>
      <c r="K9">
        <v>5</v>
      </c>
      <c r="L9">
        <v>4</v>
      </c>
      <c r="M9">
        <v>5</v>
      </c>
      <c r="N9">
        <v>5</v>
      </c>
      <c r="O9">
        <v>4</v>
      </c>
      <c r="P9">
        <v>4</v>
      </c>
      <c r="Q9">
        <v>5</v>
      </c>
      <c r="R9">
        <v>5</v>
      </c>
      <c r="S9">
        <v>4</v>
      </c>
      <c r="T9">
        <v>4</v>
      </c>
      <c r="U9">
        <v>5</v>
      </c>
      <c r="V9">
        <v>4</v>
      </c>
      <c r="W9">
        <v>5</v>
      </c>
      <c r="X9">
        <v>5</v>
      </c>
      <c r="Y9">
        <v>4</v>
      </c>
      <c r="Z9">
        <v>4</v>
      </c>
      <c r="AA9">
        <f t="shared" si="0"/>
        <v>105</v>
      </c>
    </row>
    <row r="10" spans="2:27" x14ac:dyDescent="0.3">
      <c r="B10">
        <v>7</v>
      </c>
      <c r="C10">
        <v>5</v>
      </c>
      <c r="D10">
        <v>3</v>
      </c>
      <c r="E10">
        <v>3</v>
      </c>
      <c r="F10">
        <v>3</v>
      </c>
      <c r="G10">
        <v>4</v>
      </c>
      <c r="H10">
        <v>5</v>
      </c>
      <c r="I10">
        <v>3</v>
      </c>
      <c r="J10">
        <v>3</v>
      </c>
      <c r="K10">
        <v>3</v>
      </c>
      <c r="L10">
        <v>4</v>
      </c>
      <c r="M10">
        <v>4</v>
      </c>
      <c r="N10">
        <v>4</v>
      </c>
      <c r="O10">
        <v>3</v>
      </c>
      <c r="P10">
        <v>4</v>
      </c>
      <c r="Q10">
        <v>4</v>
      </c>
      <c r="R10">
        <v>4</v>
      </c>
      <c r="S10">
        <v>3</v>
      </c>
      <c r="T10">
        <v>3</v>
      </c>
      <c r="U10">
        <v>3</v>
      </c>
      <c r="V10">
        <v>4</v>
      </c>
      <c r="W10">
        <v>4</v>
      </c>
      <c r="X10">
        <v>4</v>
      </c>
      <c r="Y10">
        <v>3</v>
      </c>
      <c r="Z10">
        <v>4</v>
      </c>
      <c r="AA10">
        <f t="shared" si="0"/>
        <v>87</v>
      </c>
    </row>
    <row r="11" spans="2:27" x14ac:dyDescent="0.3">
      <c r="B11">
        <v>8</v>
      </c>
      <c r="C11">
        <v>4</v>
      </c>
      <c r="D11">
        <v>5</v>
      </c>
      <c r="E11">
        <v>4</v>
      </c>
      <c r="F11">
        <v>3</v>
      </c>
      <c r="G11">
        <v>5</v>
      </c>
      <c r="H11">
        <v>4</v>
      </c>
      <c r="I11">
        <v>5</v>
      </c>
      <c r="J11">
        <v>4</v>
      </c>
      <c r="K11">
        <v>3</v>
      </c>
      <c r="L11">
        <v>5</v>
      </c>
      <c r="M11">
        <v>5</v>
      </c>
      <c r="N11">
        <v>4</v>
      </c>
      <c r="O11">
        <v>4</v>
      </c>
      <c r="P11">
        <v>5</v>
      </c>
      <c r="Q11">
        <v>5</v>
      </c>
      <c r="R11">
        <v>4</v>
      </c>
      <c r="S11">
        <v>4</v>
      </c>
      <c r="T11">
        <v>4</v>
      </c>
      <c r="U11">
        <v>3</v>
      </c>
      <c r="V11">
        <v>5</v>
      </c>
      <c r="W11">
        <v>5</v>
      </c>
      <c r="X11">
        <v>4</v>
      </c>
      <c r="Y11">
        <v>4</v>
      </c>
      <c r="Z11">
        <v>5</v>
      </c>
      <c r="AA11">
        <f t="shared" si="0"/>
        <v>103</v>
      </c>
    </row>
    <row r="12" spans="2:27" x14ac:dyDescent="0.3">
      <c r="B12">
        <v>9</v>
      </c>
      <c r="C12">
        <v>4</v>
      </c>
      <c r="D12">
        <v>3</v>
      </c>
      <c r="E12">
        <v>4</v>
      </c>
      <c r="F12">
        <v>5</v>
      </c>
      <c r="G12">
        <v>4</v>
      </c>
      <c r="H12">
        <v>4</v>
      </c>
      <c r="I12">
        <v>3</v>
      </c>
      <c r="J12">
        <v>4</v>
      </c>
      <c r="K12">
        <v>5</v>
      </c>
      <c r="L12">
        <v>4</v>
      </c>
      <c r="M12">
        <v>5</v>
      </c>
      <c r="N12">
        <v>3</v>
      </c>
      <c r="O12">
        <v>3</v>
      </c>
      <c r="P12">
        <v>4</v>
      </c>
      <c r="Q12">
        <v>5</v>
      </c>
      <c r="R12">
        <v>3</v>
      </c>
      <c r="S12">
        <v>4</v>
      </c>
      <c r="T12">
        <v>4</v>
      </c>
      <c r="U12">
        <v>5</v>
      </c>
      <c r="V12">
        <v>4</v>
      </c>
      <c r="W12">
        <v>5</v>
      </c>
      <c r="X12">
        <v>3</v>
      </c>
      <c r="Y12">
        <v>3</v>
      </c>
      <c r="Z12">
        <v>4</v>
      </c>
      <c r="AA12">
        <f t="shared" si="0"/>
        <v>95</v>
      </c>
    </row>
    <row r="13" spans="2:27" x14ac:dyDescent="0.3">
      <c r="B13">
        <v>10</v>
      </c>
      <c r="C13">
        <v>3</v>
      </c>
      <c r="D13">
        <v>4</v>
      </c>
      <c r="E13">
        <v>5</v>
      </c>
      <c r="F13">
        <v>5</v>
      </c>
      <c r="G13">
        <v>4</v>
      </c>
      <c r="H13">
        <v>3</v>
      </c>
      <c r="I13">
        <v>4</v>
      </c>
      <c r="J13">
        <v>5</v>
      </c>
      <c r="K13">
        <v>5</v>
      </c>
      <c r="L13">
        <v>4</v>
      </c>
      <c r="M13">
        <v>4</v>
      </c>
      <c r="N13">
        <v>3</v>
      </c>
      <c r="O13">
        <v>4</v>
      </c>
      <c r="P13">
        <v>4</v>
      </c>
      <c r="Q13">
        <v>4</v>
      </c>
      <c r="R13">
        <v>3</v>
      </c>
      <c r="S13">
        <v>5</v>
      </c>
      <c r="T13">
        <v>5</v>
      </c>
      <c r="U13">
        <v>5</v>
      </c>
      <c r="V13">
        <v>4</v>
      </c>
      <c r="W13">
        <v>4</v>
      </c>
      <c r="X13">
        <v>3</v>
      </c>
      <c r="Y13">
        <v>4</v>
      </c>
      <c r="Z13">
        <v>4</v>
      </c>
      <c r="AA13">
        <f t="shared" si="0"/>
        <v>98</v>
      </c>
    </row>
    <row r="14" spans="2:27" x14ac:dyDescent="0.3">
      <c r="B14">
        <v>11</v>
      </c>
      <c r="C14">
        <v>5</v>
      </c>
      <c r="D14">
        <v>4</v>
      </c>
      <c r="E14">
        <v>4</v>
      </c>
      <c r="F14">
        <v>3</v>
      </c>
      <c r="G14">
        <v>4</v>
      </c>
      <c r="H14">
        <v>5</v>
      </c>
      <c r="I14">
        <v>4</v>
      </c>
      <c r="J14">
        <v>4</v>
      </c>
      <c r="K14">
        <v>3</v>
      </c>
      <c r="L14">
        <v>4</v>
      </c>
      <c r="M14">
        <v>4</v>
      </c>
      <c r="N14">
        <v>3</v>
      </c>
      <c r="O14">
        <v>4</v>
      </c>
      <c r="P14">
        <v>4</v>
      </c>
      <c r="Q14">
        <v>4</v>
      </c>
      <c r="R14">
        <v>3</v>
      </c>
      <c r="S14">
        <v>4</v>
      </c>
      <c r="T14">
        <v>4</v>
      </c>
      <c r="U14">
        <v>3</v>
      </c>
      <c r="V14">
        <v>4</v>
      </c>
      <c r="W14">
        <v>4</v>
      </c>
      <c r="X14">
        <v>3</v>
      </c>
      <c r="Y14">
        <v>4</v>
      </c>
      <c r="Z14">
        <v>4</v>
      </c>
      <c r="AA14">
        <f t="shared" si="0"/>
        <v>92</v>
      </c>
    </row>
    <row r="15" spans="2:27" x14ac:dyDescent="0.3">
      <c r="B15">
        <v>12</v>
      </c>
      <c r="C15">
        <v>3</v>
      </c>
      <c r="D15">
        <v>3</v>
      </c>
      <c r="E15">
        <v>3</v>
      </c>
      <c r="F15">
        <v>3</v>
      </c>
      <c r="G15">
        <v>5</v>
      </c>
      <c r="H15">
        <v>3</v>
      </c>
      <c r="I15">
        <v>3</v>
      </c>
      <c r="J15">
        <v>3</v>
      </c>
      <c r="K15">
        <v>3</v>
      </c>
      <c r="L15">
        <v>5</v>
      </c>
      <c r="M15">
        <v>4</v>
      </c>
      <c r="N15">
        <v>3</v>
      </c>
      <c r="O15">
        <v>4</v>
      </c>
      <c r="P15">
        <v>5</v>
      </c>
      <c r="Q15">
        <v>4</v>
      </c>
      <c r="R15">
        <v>3</v>
      </c>
      <c r="S15">
        <v>3</v>
      </c>
      <c r="T15">
        <v>3</v>
      </c>
      <c r="U15">
        <v>3</v>
      </c>
      <c r="V15">
        <v>5</v>
      </c>
      <c r="W15">
        <v>4</v>
      </c>
      <c r="X15">
        <v>3</v>
      </c>
      <c r="Y15">
        <v>4</v>
      </c>
      <c r="Z15">
        <v>5</v>
      </c>
      <c r="AA15">
        <f t="shared" si="0"/>
        <v>87</v>
      </c>
    </row>
    <row r="16" spans="2:27" x14ac:dyDescent="0.3">
      <c r="B16">
        <v>13</v>
      </c>
      <c r="C16">
        <v>4</v>
      </c>
      <c r="D16">
        <v>3</v>
      </c>
      <c r="E16">
        <v>4</v>
      </c>
      <c r="F16">
        <v>5</v>
      </c>
      <c r="G16">
        <v>4</v>
      </c>
      <c r="H16">
        <v>4</v>
      </c>
      <c r="I16">
        <v>3</v>
      </c>
      <c r="J16">
        <v>4</v>
      </c>
      <c r="K16">
        <v>5</v>
      </c>
      <c r="L16">
        <v>4</v>
      </c>
      <c r="M16">
        <v>5</v>
      </c>
      <c r="N16">
        <v>5</v>
      </c>
      <c r="O16">
        <v>4</v>
      </c>
      <c r="P16">
        <v>4</v>
      </c>
      <c r="Q16">
        <v>5</v>
      </c>
      <c r="R16">
        <v>5</v>
      </c>
      <c r="S16">
        <v>4</v>
      </c>
      <c r="T16">
        <v>4</v>
      </c>
      <c r="U16">
        <v>5</v>
      </c>
      <c r="V16">
        <v>4</v>
      </c>
      <c r="W16">
        <v>5</v>
      </c>
      <c r="X16">
        <v>5</v>
      </c>
      <c r="Y16">
        <v>4</v>
      </c>
      <c r="Z16">
        <v>4</v>
      </c>
      <c r="AA16">
        <f t="shared" si="0"/>
        <v>103</v>
      </c>
    </row>
    <row r="17" spans="2:27" x14ac:dyDescent="0.3">
      <c r="B17">
        <v>14</v>
      </c>
      <c r="C17">
        <v>5</v>
      </c>
      <c r="D17">
        <v>3</v>
      </c>
      <c r="E17">
        <v>3</v>
      </c>
      <c r="F17">
        <v>3</v>
      </c>
      <c r="G17">
        <v>4</v>
      </c>
      <c r="H17">
        <v>5</v>
      </c>
      <c r="I17">
        <v>3</v>
      </c>
      <c r="J17">
        <v>3</v>
      </c>
      <c r="K17">
        <v>3</v>
      </c>
      <c r="L17">
        <v>4</v>
      </c>
      <c r="M17">
        <v>3</v>
      </c>
      <c r="N17">
        <v>4</v>
      </c>
      <c r="O17">
        <v>3</v>
      </c>
      <c r="P17">
        <v>4</v>
      </c>
      <c r="Q17">
        <v>3</v>
      </c>
      <c r="R17">
        <v>4</v>
      </c>
      <c r="S17">
        <v>3</v>
      </c>
      <c r="T17">
        <v>3</v>
      </c>
      <c r="U17">
        <v>3</v>
      </c>
      <c r="V17">
        <v>4</v>
      </c>
      <c r="W17">
        <v>3</v>
      </c>
      <c r="X17">
        <v>4</v>
      </c>
      <c r="Y17">
        <v>3</v>
      </c>
      <c r="Z17">
        <v>4</v>
      </c>
      <c r="AA17">
        <f t="shared" si="0"/>
        <v>84</v>
      </c>
    </row>
    <row r="18" spans="2:27" x14ac:dyDescent="0.3">
      <c r="B18">
        <v>15</v>
      </c>
      <c r="C18">
        <v>3</v>
      </c>
      <c r="D18">
        <v>3</v>
      </c>
      <c r="E18">
        <v>4</v>
      </c>
      <c r="F18">
        <v>4</v>
      </c>
      <c r="G18">
        <v>3</v>
      </c>
      <c r="H18">
        <v>3</v>
      </c>
      <c r="I18">
        <v>3</v>
      </c>
      <c r="J18">
        <v>4</v>
      </c>
      <c r="K18">
        <v>4</v>
      </c>
      <c r="L18">
        <v>3</v>
      </c>
      <c r="M18">
        <v>5</v>
      </c>
      <c r="N18">
        <v>4</v>
      </c>
      <c r="O18">
        <v>4</v>
      </c>
      <c r="P18">
        <v>3</v>
      </c>
      <c r="Q18">
        <v>5</v>
      </c>
      <c r="R18">
        <v>4</v>
      </c>
      <c r="S18">
        <v>4</v>
      </c>
      <c r="T18">
        <v>4</v>
      </c>
      <c r="U18">
        <v>4</v>
      </c>
      <c r="V18">
        <v>3</v>
      </c>
      <c r="W18">
        <v>5</v>
      </c>
      <c r="X18">
        <v>4</v>
      </c>
      <c r="Y18">
        <v>4</v>
      </c>
      <c r="Z18">
        <v>3</v>
      </c>
      <c r="AA18">
        <f t="shared" si="0"/>
        <v>90</v>
      </c>
    </row>
    <row r="19" spans="2:27" x14ac:dyDescent="0.3">
      <c r="B19">
        <v>16</v>
      </c>
      <c r="C19">
        <v>3</v>
      </c>
      <c r="D19">
        <v>3</v>
      </c>
      <c r="E19">
        <v>5</v>
      </c>
      <c r="F19">
        <v>3</v>
      </c>
      <c r="G19">
        <v>4</v>
      </c>
      <c r="H19">
        <v>3</v>
      </c>
      <c r="I19">
        <v>3</v>
      </c>
      <c r="J19">
        <v>5</v>
      </c>
      <c r="K19">
        <v>3</v>
      </c>
      <c r="L19">
        <v>4</v>
      </c>
      <c r="M19">
        <v>5</v>
      </c>
      <c r="N19">
        <v>3</v>
      </c>
      <c r="O19">
        <v>3</v>
      </c>
      <c r="P19">
        <v>4</v>
      </c>
      <c r="Q19">
        <v>5</v>
      </c>
      <c r="R19">
        <v>3</v>
      </c>
      <c r="S19">
        <v>5</v>
      </c>
      <c r="T19">
        <v>5</v>
      </c>
      <c r="U19">
        <v>3</v>
      </c>
      <c r="V19">
        <v>4</v>
      </c>
      <c r="W19">
        <v>5</v>
      </c>
      <c r="X19">
        <v>3</v>
      </c>
      <c r="Y19">
        <v>3</v>
      </c>
      <c r="Z19">
        <v>4</v>
      </c>
      <c r="AA19">
        <f t="shared" si="0"/>
        <v>91</v>
      </c>
    </row>
    <row r="20" spans="2:27" x14ac:dyDescent="0.3">
      <c r="B20">
        <v>17</v>
      </c>
      <c r="C20">
        <v>3</v>
      </c>
      <c r="D20">
        <v>5</v>
      </c>
      <c r="E20">
        <v>5</v>
      </c>
      <c r="F20">
        <v>4</v>
      </c>
      <c r="G20">
        <v>4</v>
      </c>
      <c r="H20">
        <v>3</v>
      </c>
      <c r="I20">
        <v>5</v>
      </c>
      <c r="J20">
        <v>5</v>
      </c>
      <c r="K20">
        <v>4</v>
      </c>
      <c r="L20">
        <v>4</v>
      </c>
      <c r="M20">
        <v>4</v>
      </c>
      <c r="N20">
        <v>3</v>
      </c>
      <c r="O20">
        <v>4</v>
      </c>
      <c r="P20">
        <v>4</v>
      </c>
      <c r="Q20">
        <v>4</v>
      </c>
      <c r="R20">
        <v>3</v>
      </c>
      <c r="S20">
        <v>5</v>
      </c>
      <c r="T20">
        <v>5</v>
      </c>
      <c r="U20">
        <v>4</v>
      </c>
      <c r="V20">
        <v>4</v>
      </c>
      <c r="W20">
        <v>4</v>
      </c>
      <c r="X20">
        <v>3</v>
      </c>
      <c r="Y20">
        <v>4</v>
      </c>
      <c r="Z20">
        <v>4</v>
      </c>
      <c r="AA20">
        <f t="shared" si="0"/>
        <v>97</v>
      </c>
    </row>
    <row r="21" spans="2:27" x14ac:dyDescent="0.3">
      <c r="B21">
        <v>18</v>
      </c>
      <c r="C21">
        <v>5</v>
      </c>
      <c r="D21">
        <v>3</v>
      </c>
      <c r="E21">
        <v>5</v>
      </c>
      <c r="F21">
        <v>4</v>
      </c>
      <c r="G21">
        <v>4</v>
      </c>
      <c r="H21">
        <v>5</v>
      </c>
      <c r="I21">
        <v>3</v>
      </c>
      <c r="J21">
        <v>5</v>
      </c>
      <c r="K21">
        <v>4</v>
      </c>
      <c r="L21">
        <v>4</v>
      </c>
      <c r="M21">
        <v>5</v>
      </c>
      <c r="N21">
        <v>5</v>
      </c>
      <c r="O21">
        <v>5</v>
      </c>
      <c r="P21">
        <v>4</v>
      </c>
      <c r="Q21">
        <v>5</v>
      </c>
      <c r="R21">
        <v>5</v>
      </c>
      <c r="S21">
        <v>5</v>
      </c>
      <c r="T21">
        <v>5</v>
      </c>
      <c r="U21">
        <v>4</v>
      </c>
      <c r="V21">
        <v>4</v>
      </c>
      <c r="W21">
        <v>5</v>
      </c>
      <c r="X21">
        <v>5</v>
      </c>
      <c r="Y21">
        <v>5</v>
      </c>
      <c r="Z21">
        <v>4</v>
      </c>
      <c r="AA21">
        <f t="shared" si="0"/>
        <v>108</v>
      </c>
    </row>
    <row r="22" spans="2:27" x14ac:dyDescent="0.3">
      <c r="B22">
        <v>19</v>
      </c>
      <c r="C22">
        <v>5</v>
      </c>
      <c r="D22">
        <v>5</v>
      </c>
      <c r="E22">
        <v>5</v>
      </c>
      <c r="F22">
        <v>5</v>
      </c>
      <c r="G22">
        <v>5</v>
      </c>
      <c r="H22">
        <v>5</v>
      </c>
      <c r="I22">
        <v>5</v>
      </c>
      <c r="J22">
        <v>5</v>
      </c>
      <c r="K22">
        <v>5</v>
      </c>
      <c r="L22">
        <v>5</v>
      </c>
      <c r="M22">
        <v>4</v>
      </c>
      <c r="N22">
        <v>4</v>
      </c>
      <c r="O22">
        <v>3</v>
      </c>
      <c r="P22">
        <v>5</v>
      </c>
      <c r="Q22">
        <v>4</v>
      </c>
      <c r="R22">
        <v>4</v>
      </c>
      <c r="S22">
        <v>5</v>
      </c>
      <c r="T22">
        <v>5</v>
      </c>
      <c r="U22">
        <v>5</v>
      </c>
      <c r="V22">
        <v>5</v>
      </c>
      <c r="W22">
        <v>4</v>
      </c>
      <c r="X22">
        <v>4</v>
      </c>
      <c r="Y22">
        <v>3</v>
      </c>
      <c r="Z22">
        <v>5</v>
      </c>
      <c r="AA22">
        <f t="shared" si="0"/>
        <v>110</v>
      </c>
    </row>
    <row r="23" spans="2:27" x14ac:dyDescent="0.3">
      <c r="B23">
        <v>20</v>
      </c>
      <c r="C23">
        <v>4</v>
      </c>
      <c r="D23">
        <v>5</v>
      </c>
      <c r="E23">
        <v>4</v>
      </c>
      <c r="F23">
        <v>4</v>
      </c>
      <c r="G23">
        <v>5</v>
      </c>
      <c r="H23">
        <v>4</v>
      </c>
      <c r="I23">
        <v>5</v>
      </c>
      <c r="J23">
        <v>4</v>
      </c>
      <c r="K23">
        <v>4</v>
      </c>
      <c r="L23">
        <v>5</v>
      </c>
      <c r="M23">
        <v>3</v>
      </c>
      <c r="N23">
        <v>3</v>
      </c>
      <c r="O23">
        <v>5</v>
      </c>
      <c r="P23">
        <v>5</v>
      </c>
      <c r="Q23">
        <v>3</v>
      </c>
      <c r="R23">
        <v>3</v>
      </c>
      <c r="S23">
        <v>4</v>
      </c>
      <c r="T23">
        <v>4</v>
      </c>
      <c r="U23">
        <v>4</v>
      </c>
      <c r="V23">
        <v>5</v>
      </c>
      <c r="W23">
        <v>3</v>
      </c>
      <c r="X23">
        <v>3</v>
      </c>
      <c r="Y23">
        <v>5</v>
      </c>
      <c r="Z23">
        <v>5</v>
      </c>
      <c r="AA23">
        <f t="shared" si="0"/>
        <v>99</v>
      </c>
    </row>
    <row r="24" spans="2:27" x14ac:dyDescent="0.3">
      <c r="B24">
        <v>21</v>
      </c>
      <c r="C24">
        <v>3</v>
      </c>
      <c r="D24">
        <v>3</v>
      </c>
      <c r="E24">
        <v>4</v>
      </c>
      <c r="F24">
        <v>3</v>
      </c>
      <c r="G24">
        <v>3</v>
      </c>
      <c r="H24">
        <v>3</v>
      </c>
      <c r="I24">
        <v>3</v>
      </c>
      <c r="J24">
        <v>4</v>
      </c>
      <c r="K24">
        <v>3</v>
      </c>
      <c r="L24">
        <v>3</v>
      </c>
      <c r="M24">
        <v>4</v>
      </c>
      <c r="N24">
        <v>3</v>
      </c>
      <c r="O24">
        <v>3</v>
      </c>
      <c r="P24">
        <v>3</v>
      </c>
      <c r="Q24">
        <v>4</v>
      </c>
      <c r="R24">
        <v>3</v>
      </c>
      <c r="S24">
        <v>4</v>
      </c>
      <c r="T24">
        <v>4</v>
      </c>
      <c r="U24">
        <v>3</v>
      </c>
      <c r="V24">
        <v>3</v>
      </c>
      <c r="W24">
        <v>4</v>
      </c>
      <c r="X24">
        <v>3</v>
      </c>
      <c r="Y24">
        <v>3</v>
      </c>
      <c r="Z24">
        <v>3</v>
      </c>
      <c r="AA24">
        <f t="shared" si="0"/>
        <v>79</v>
      </c>
    </row>
    <row r="25" spans="2:27" x14ac:dyDescent="0.3">
      <c r="B25">
        <v>22</v>
      </c>
      <c r="C25">
        <v>5</v>
      </c>
      <c r="D25">
        <v>3</v>
      </c>
      <c r="E25">
        <v>3</v>
      </c>
      <c r="F25">
        <v>3</v>
      </c>
      <c r="G25">
        <v>5</v>
      </c>
      <c r="H25">
        <v>5</v>
      </c>
      <c r="I25">
        <v>3</v>
      </c>
      <c r="J25">
        <v>3</v>
      </c>
      <c r="K25">
        <v>3</v>
      </c>
      <c r="L25">
        <v>5</v>
      </c>
      <c r="M25">
        <v>3</v>
      </c>
      <c r="N25">
        <v>5</v>
      </c>
      <c r="O25">
        <v>4</v>
      </c>
      <c r="P25">
        <v>5</v>
      </c>
      <c r="Q25">
        <v>3</v>
      </c>
      <c r="R25">
        <v>5</v>
      </c>
      <c r="S25">
        <v>3</v>
      </c>
      <c r="T25">
        <v>3</v>
      </c>
      <c r="U25">
        <v>3</v>
      </c>
      <c r="V25">
        <v>5</v>
      </c>
      <c r="W25">
        <v>3</v>
      </c>
      <c r="X25">
        <v>5</v>
      </c>
      <c r="Y25">
        <v>4</v>
      </c>
      <c r="Z25">
        <v>5</v>
      </c>
      <c r="AA25">
        <f t="shared" si="0"/>
        <v>94</v>
      </c>
    </row>
    <row r="26" spans="2:27" x14ac:dyDescent="0.3">
      <c r="B26">
        <v>23</v>
      </c>
      <c r="C26">
        <v>5</v>
      </c>
      <c r="D26">
        <v>5</v>
      </c>
      <c r="E26">
        <v>3</v>
      </c>
      <c r="F26">
        <v>4</v>
      </c>
      <c r="G26">
        <v>4</v>
      </c>
      <c r="H26">
        <v>5</v>
      </c>
      <c r="I26">
        <v>5</v>
      </c>
      <c r="J26">
        <v>3</v>
      </c>
      <c r="K26">
        <v>4</v>
      </c>
      <c r="L26">
        <v>4</v>
      </c>
      <c r="M26">
        <v>5</v>
      </c>
      <c r="N26">
        <v>5</v>
      </c>
      <c r="O26">
        <v>4</v>
      </c>
      <c r="P26">
        <v>4</v>
      </c>
      <c r="Q26">
        <v>5</v>
      </c>
      <c r="R26">
        <v>5</v>
      </c>
      <c r="S26">
        <v>3</v>
      </c>
      <c r="T26">
        <v>3</v>
      </c>
      <c r="U26">
        <v>4</v>
      </c>
      <c r="V26">
        <v>4</v>
      </c>
      <c r="W26">
        <v>5</v>
      </c>
      <c r="X26">
        <v>5</v>
      </c>
      <c r="Y26">
        <v>4</v>
      </c>
      <c r="Z26">
        <v>4</v>
      </c>
      <c r="AA26">
        <f t="shared" si="0"/>
        <v>102</v>
      </c>
    </row>
    <row r="27" spans="2:27" x14ac:dyDescent="0.3">
      <c r="B27">
        <v>24</v>
      </c>
      <c r="C27">
        <v>4</v>
      </c>
      <c r="D27">
        <v>4</v>
      </c>
      <c r="E27">
        <v>3</v>
      </c>
      <c r="F27">
        <v>3</v>
      </c>
      <c r="G27">
        <v>3</v>
      </c>
      <c r="H27">
        <v>4</v>
      </c>
      <c r="I27">
        <v>4</v>
      </c>
      <c r="J27">
        <v>3</v>
      </c>
      <c r="K27">
        <v>3</v>
      </c>
      <c r="L27">
        <v>3</v>
      </c>
      <c r="M27">
        <v>5</v>
      </c>
      <c r="N27">
        <v>4</v>
      </c>
      <c r="O27">
        <v>5</v>
      </c>
      <c r="P27">
        <v>3</v>
      </c>
      <c r="Q27">
        <v>5</v>
      </c>
      <c r="R27">
        <v>4</v>
      </c>
      <c r="S27">
        <v>3</v>
      </c>
      <c r="T27">
        <v>3</v>
      </c>
      <c r="U27">
        <v>3</v>
      </c>
      <c r="V27">
        <v>3</v>
      </c>
      <c r="W27">
        <v>5</v>
      </c>
      <c r="X27">
        <v>4</v>
      </c>
      <c r="Y27">
        <v>5</v>
      </c>
      <c r="Z27">
        <v>3</v>
      </c>
      <c r="AA27">
        <f t="shared" si="0"/>
        <v>89</v>
      </c>
    </row>
    <row r="28" spans="2:27" x14ac:dyDescent="0.3">
      <c r="B28">
        <v>25</v>
      </c>
      <c r="C28">
        <v>4</v>
      </c>
      <c r="D28">
        <v>4</v>
      </c>
      <c r="E28">
        <v>4</v>
      </c>
      <c r="F28">
        <v>3</v>
      </c>
      <c r="G28">
        <v>5</v>
      </c>
      <c r="H28">
        <v>4</v>
      </c>
      <c r="I28">
        <v>4</v>
      </c>
      <c r="J28">
        <v>4</v>
      </c>
      <c r="K28">
        <v>3</v>
      </c>
      <c r="L28">
        <v>5</v>
      </c>
      <c r="M28">
        <v>4</v>
      </c>
      <c r="N28">
        <v>5</v>
      </c>
      <c r="O28">
        <v>4</v>
      </c>
      <c r="P28">
        <v>5</v>
      </c>
      <c r="Q28">
        <v>4</v>
      </c>
      <c r="R28">
        <v>5</v>
      </c>
      <c r="S28">
        <v>4</v>
      </c>
      <c r="T28">
        <v>4</v>
      </c>
      <c r="U28">
        <v>3</v>
      </c>
      <c r="V28">
        <v>5</v>
      </c>
      <c r="W28">
        <v>4</v>
      </c>
      <c r="X28">
        <v>5</v>
      </c>
      <c r="Y28">
        <v>4</v>
      </c>
      <c r="Z28">
        <v>5</v>
      </c>
      <c r="AA28">
        <f t="shared" si="0"/>
        <v>101</v>
      </c>
    </row>
    <row r="29" spans="2:27" x14ac:dyDescent="0.3">
      <c r="B29">
        <v>26</v>
      </c>
      <c r="C29">
        <v>4</v>
      </c>
      <c r="D29">
        <v>3</v>
      </c>
      <c r="E29">
        <v>4</v>
      </c>
      <c r="F29">
        <v>4</v>
      </c>
      <c r="G29">
        <v>4</v>
      </c>
      <c r="H29">
        <v>4</v>
      </c>
      <c r="I29">
        <v>3</v>
      </c>
      <c r="J29">
        <v>4</v>
      </c>
      <c r="K29">
        <v>4</v>
      </c>
      <c r="L29">
        <v>4</v>
      </c>
      <c r="M29">
        <v>5</v>
      </c>
      <c r="N29">
        <v>3</v>
      </c>
      <c r="O29">
        <v>4</v>
      </c>
      <c r="P29">
        <v>4</v>
      </c>
      <c r="Q29">
        <v>5</v>
      </c>
      <c r="R29">
        <v>3</v>
      </c>
      <c r="S29">
        <v>4</v>
      </c>
      <c r="T29">
        <v>4</v>
      </c>
      <c r="U29">
        <v>4</v>
      </c>
      <c r="V29">
        <v>4</v>
      </c>
      <c r="W29">
        <v>5</v>
      </c>
      <c r="X29">
        <v>3</v>
      </c>
      <c r="Y29">
        <v>4</v>
      </c>
      <c r="Z29">
        <v>4</v>
      </c>
      <c r="AA29">
        <f t="shared" si="0"/>
        <v>94</v>
      </c>
    </row>
    <row r="30" spans="2:27" x14ac:dyDescent="0.3">
      <c r="B30">
        <v>27</v>
      </c>
      <c r="C30">
        <v>3</v>
      </c>
      <c r="D30">
        <v>3</v>
      </c>
      <c r="E30">
        <v>3</v>
      </c>
      <c r="F30">
        <v>4</v>
      </c>
      <c r="G30">
        <v>5</v>
      </c>
      <c r="H30">
        <v>3</v>
      </c>
      <c r="I30">
        <v>3</v>
      </c>
      <c r="J30">
        <v>3</v>
      </c>
      <c r="K30">
        <v>4</v>
      </c>
      <c r="L30">
        <v>5</v>
      </c>
      <c r="M30">
        <v>4</v>
      </c>
      <c r="N30">
        <v>4</v>
      </c>
      <c r="O30">
        <v>4</v>
      </c>
      <c r="P30">
        <v>5</v>
      </c>
      <c r="Q30">
        <v>4</v>
      </c>
      <c r="R30">
        <v>4</v>
      </c>
      <c r="S30">
        <v>3</v>
      </c>
      <c r="T30">
        <v>3</v>
      </c>
      <c r="U30">
        <v>4</v>
      </c>
      <c r="V30">
        <v>5</v>
      </c>
      <c r="W30">
        <v>4</v>
      </c>
      <c r="X30">
        <v>4</v>
      </c>
      <c r="Y30">
        <v>4</v>
      </c>
      <c r="Z30">
        <v>5</v>
      </c>
      <c r="AA30">
        <f t="shared" si="0"/>
        <v>93</v>
      </c>
    </row>
    <row r="31" spans="2:27" x14ac:dyDescent="0.3">
      <c r="B31">
        <v>28</v>
      </c>
      <c r="C31">
        <v>5</v>
      </c>
      <c r="D31">
        <v>3</v>
      </c>
      <c r="E31">
        <v>4</v>
      </c>
      <c r="F31">
        <v>4</v>
      </c>
      <c r="G31">
        <v>5</v>
      </c>
      <c r="H31">
        <v>5</v>
      </c>
      <c r="I31">
        <v>3</v>
      </c>
      <c r="J31">
        <v>4</v>
      </c>
      <c r="K31">
        <v>4</v>
      </c>
      <c r="L31">
        <v>5</v>
      </c>
      <c r="M31">
        <v>5</v>
      </c>
      <c r="N31">
        <v>5</v>
      </c>
      <c r="O31">
        <v>4</v>
      </c>
      <c r="P31">
        <v>5</v>
      </c>
      <c r="Q31">
        <v>5</v>
      </c>
      <c r="R31">
        <v>5</v>
      </c>
      <c r="S31">
        <v>4</v>
      </c>
      <c r="T31">
        <v>4</v>
      </c>
      <c r="U31">
        <v>4</v>
      </c>
      <c r="V31">
        <v>5</v>
      </c>
      <c r="W31">
        <v>5</v>
      </c>
      <c r="X31">
        <v>5</v>
      </c>
      <c r="Y31">
        <v>4</v>
      </c>
      <c r="Z31">
        <v>5</v>
      </c>
      <c r="AA31">
        <f t="shared" si="0"/>
        <v>107</v>
      </c>
    </row>
    <row r="32" spans="2:27" x14ac:dyDescent="0.3">
      <c r="B32">
        <v>29</v>
      </c>
      <c r="C32">
        <v>5</v>
      </c>
      <c r="D32">
        <v>5</v>
      </c>
      <c r="E32">
        <v>4</v>
      </c>
      <c r="F32">
        <v>3</v>
      </c>
      <c r="G32">
        <v>4</v>
      </c>
      <c r="H32">
        <v>5</v>
      </c>
      <c r="I32">
        <v>5</v>
      </c>
      <c r="J32">
        <v>4</v>
      </c>
      <c r="K32">
        <v>3</v>
      </c>
      <c r="L32">
        <v>4</v>
      </c>
      <c r="M32">
        <v>4</v>
      </c>
      <c r="N32">
        <v>3</v>
      </c>
      <c r="O32">
        <v>5</v>
      </c>
      <c r="P32">
        <v>4</v>
      </c>
      <c r="Q32">
        <v>4</v>
      </c>
      <c r="R32">
        <v>3</v>
      </c>
      <c r="S32">
        <v>4</v>
      </c>
      <c r="T32">
        <v>4</v>
      </c>
      <c r="U32">
        <v>3</v>
      </c>
      <c r="V32">
        <v>4</v>
      </c>
      <c r="W32">
        <v>4</v>
      </c>
      <c r="X32">
        <v>3</v>
      </c>
      <c r="Y32">
        <v>5</v>
      </c>
      <c r="Z32">
        <v>4</v>
      </c>
      <c r="AA32">
        <f t="shared" si="0"/>
        <v>96</v>
      </c>
    </row>
    <row r="33" spans="2:27" x14ac:dyDescent="0.3">
      <c r="B33">
        <v>30</v>
      </c>
      <c r="C33">
        <v>4</v>
      </c>
      <c r="D33">
        <v>3</v>
      </c>
      <c r="E33">
        <v>4</v>
      </c>
      <c r="F33">
        <v>5</v>
      </c>
      <c r="G33">
        <v>3</v>
      </c>
      <c r="H33">
        <v>4</v>
      </c>
      <c r="I33">
        <v>3</v>
      </c>
      <c r="J33">
        <v>4</v>
      </c>
      <c r="K33">
        <v>5</v>
      </c>
      <c r="L33">
        <v>3</v>
      </c>
      <c r="M33">
        <v>5</v>
      </c>
      <c r="N33">
        <v>3</v>
      </c>
      <c r="O33">
        <v>4</v>
      </c>
      <c r="P33">
        <v>3</v>
      </c>
      <c r="Q33">
        <v>5</v>
      </c>
      <c r="R33">
        <v>3</v>
      </c>
      <c r="S33">
        <v>4</v>
      </c>
      <c r="T33">
        <v>4</v>
      </c>
      <c r="U33">
        <v>5</v>
      </c>
      <c r="V33">
        <v>3</v>
      </c>
      <c r="W33">
        <v>5</v>
      </c>
      <c r="X33">
        <v>3</v>
      </c>
      <c r="Y33">
        <v>4</v>
      </c>
      <c r="Z33">
        <v>3</v>
      </c>
      <c r="AA33">
        <f t="shared" si="0"/>
        <v>92</v>
      </c>
    </row>
    <row r="34" spans="2:27" x14ac:dyDescent="0.3">
      <c r="B34">
        <v>31</v>
      </c>
      <c r="C34">
        <v>3</v>
      </c>
      <c r="D34">
        <v>3</v>
      </c>
      <c r="E34">
        <v>5</v>
      </c>
      <c r="F34">
        <v>3</v>
      </c>
      <c r="G34">
        <v>3</v>
      </c>
      <c r="H34">
        <v>3</v>
      </c>
      <c r="I34">
        <v>3</v>
      </c>
      <c r="J34">
        <v>5</v>
      </c>
      <c r="K34">
        <v>3</v>
      </c>
      <c r="L34">
        <v>3</v>
      </c>
      <c r="M34">
        <v>3</v>
      </c>
      <c r="N34">
        <v>5</v>
      </c>
      <c r="O34">
        <v>3</v>
      </c>
      <c r="P34">
        <v>3</v>
      </c>
      <c r="Q34">
        <v>3</v>
      </c>
      <c r="R34">
        <v>5</v>
      </c>
      <c r="S34">
        <v>5</v>
      </c>
      <c r="T34">
        <v>5</v>
      </c>
      <c r="U34">
        <v>3</v>
      </c>
      <c r="V34">
        <v>3</v>
      </c>
      <c r="W34">
        <v>3</v>
      </c>
      <c r="X34">
        <v>5</v>
      </c>
      <c r="Y34">
        <v>3</v>
      </c>
      <c r="Z34">
        <v>3</v>
      </c>
      <c r="AA34">
        <f t="shared" si="0"/>
        <v>86</v>
      </c>
    </row>
    <row r="35" spans="2:27" x14ac:dyDescent="0.3">
      <c r="B35">
        <v>32</v>
      </c>
      <c r="C35">
        <v>5</v>
      </c>
      <c r="D35">
        <v>5</v>
      </c>
      <c r="E35">
        <v>3</v>
      </c>
      <c r="F35">
        <v>4</v>
      </c>
      <c r="G35">
        <v>4</v>
      </c>
      <c r="H35">
        <v>5</v>
      </c>
      <c r="I35">
        <v>5</v>
      </c>
      <c r="J35">
        <v>3</v>
      </c>
      <c r="K35">
        <v>4</v>
      </c>
      <c r="L35">
        <v>4</v>
      </c>
      <c r="M35">
        <v>5</v>
      </c>
      <c r="N35">
        <v>4</v>
      </c>
      <c r="O35">
        <v>4</v>
      </c>
      <c r="P35">
        <v>4</v>
      </c>
      <c r="Q35">
        <v>5</v>
      </c>
      <c r="R35">
        <v>4</v>
      </c>
      <c r="S35">
        <v>3</v>
      </c>
      <c r="T35">
        <v>3</v>
      </c>
      <c r="U35">
        <v>4</v>
      </c>
      <c r="V35">
        <v>4</v>
      </c>
      <c r="W35">
        <v>5</v>
      </c>
      <c r="X35">
        <v>4</v>
      </c>
      <c r="Y35">
        <v>4</v>
      </c>
      <c r="Z35">
        <v>4</v>
      </c>
      <c r="AA35">
        <f t="shared" si="0"/>
        <v>99</v>
      </c>
    </row>
    <row r="36" spans="2:27" x14ac:dyDescent="0.3">
      <c r="B36">
        <v>33</v>
      </c>
      <c r="C36">
        <v>5</v>
      </c>
      <c r="D36">
        <v>5</v>
      </c>
      <c r="E36">
        <v>5</v>
      </c>
      <c r="F36">
        <v>5</v>
      </c>
      <c r="G36">
        <v>5</v>
      </c>
      <c r="H36">
        <v>5</v>
      </c>
      <c r="I36">
        <v>5</v>
      </c>
      <c r="J36">
        <v>5</v>
      </c>
      <c r="K36">
        <v>5</v>
      </c>
      <c r="L36">
        <v>5</v>
      </c>
      <c r="M36">
        <v>5</v>
      </c>
      <c r="N36">
        <v>5</v>
      </c>
      <c r="O36">
        <v>4</v>
      </c>
      <c r="P36">
        <v>5</v>
      </c>
      <c r="Q36">
        <v>5</v>
      </c>
      <c r="R36">
        <v>5</v>
      </c>
      <c r="S36">
        <v>5</v>
      </c>
      <c r="T36">
        <v>5</v>
      </c>
      <c r="U36">
        <v>5</v>
      </c>
      <c r="V36">
        <v>5</v>
      </c>
      <c r="W36">
        <v>5</v>
      </c>
      <c r="X36">
        <v>5</v>
      </c>
      <c r="Y36">
        <v>4</v>
      </c>
      <c r="Z36">
        <v>5</v>
      </c>
      <c r="AA36">
        <f t="shared" si="0"/>
        <v>118</v>
      </c>
    </row>
    <row r="37" spans="2:27" x14ac:dyDescent="0.3">
      <c r="B37">
        <v>34</v>
      </c>
      <c r="C37">
        <v>3</v>
      </c>
      <c r="D37">
        <v>3</v>
      </c>
      <c r="E37">
        <v>4</v>
      </c>
      <c r="F37">
        <v>3</v>
      </c>
      <c r="G37">
        <v>3</v>
      </c>
      <c r="H37">
        <v>3</v>
      </c>
      <c r="I37">
        <v>3</v>
      </c>
      <c r="J37">
        <v>4</v>
      </c>
      <c r="K37">
        <v>3</v>
      </c>
      <c r="L37">
        <v>3</v>
      </c>
      <c r="M37">
        <v>4</v>
      </c>
      <c r="N37">
        <v>4</v>
      </c>
      <c r="O37">
        <v>3</v>
      </c>
      <c r="P37">
        <v>3</v>
      </c>
      <c r="Q37">
        <v>4</v>
      </c>
      <c r="R37">
        <v>4</v>
      </c>
      <c r="S37">
        <v>4</v>
      </c>
      <c r="T37">
        <v>4</v>
      </c>
      <c r="U37">
        <v>3</v>
      </c>
      <c r="V37">
        <v>3</v>
      </c>
      <c r="W37">
        <v>4</v>
      </c>
      <c r="X37">
        <v>4</v>
      </c>
      <c r="Y37">
        <v>3</v>
      </c>
      <c r="Z37">
        <v>3</v>
      </c>
      <c r="AA37">
        <f t="shared" si="0"/>
        <v>82</v>
      </c>
    </row>
    <row r="38" spans="2:27" x14ac:dyDescent="0.3">
      <c r="B38">
        <v>35</v>
      </c>
      <c r="C38">
        <v>3</v>
      </c>
      <c r="D38">
        <v>3</v>
      </c>
      <c r="E38">
        <v>4</v>
      </c>
      <c r="F38">
        <v>5</v>
      </c>
      <c r="G38">
        <v>3</v>
      </c>
      <c r="H38">
        <v>3</v>
      </c>
      <c r="I38">
        <v>3</v>
      </c>
      <c r="J38">
        <v>4</v>
      </c>
      <c r="K38">
        <v>5</v>
      </c>
      <c r="L38">
        <v>3</v>
      </c>
      <c r="M38">
        <v>3</v>
      </c>
      <c r="N38">
        <v>4</v>
      </c>
      <c r="O38">
        <v>4</v>
      </c>
      <c r="P38">
        <v>3</v>
      </c>
      <c r="Q38">
        <v>3</v>
      </c>
      <c r="R38">
        <v>4</v>
      </c>
      <c r="S38">
        <v>4</v>
      </c>
      <c r="T38">
        <v>4</v>
      </c>
      <c r="U38">
        <v>5</v>
      </c>
      <c r="V38">
        <v>3</v>
      </c>
      <c r="W38">
        <v>3</v>
      </c>
      <c r="X38">
        <v>4</v>
      </c>
      <c r="Y38">
        <v>4</v>
      </c>
      <c r="Z38">
        <v>3</v>
      </c>
      <c r="AA38">
        <f t="shared" si="0"/>
        <v>87</v>
      </c>
    </row>
    <row r="39" spans="2:27" x14ac:dyDescent="0.3">
      <c r="B39">
        <v>36</v>
      </c>
      <c r="C39">
        <v>3</v>
      </c>
      <c r="D39">
        <v>5</v>
      </c>
      <c r="E39">
        <v>4</v>
      </c>
      <c r="F39">
        <v>4</v>
      </c>
      <c r="G39">
        <v>4</v>
      </c>
      <c r="H39">
        <v>3</v>
      </c>
      <c r="I39">
        <v>5</v>
      </c>
      <c r="J39">
        <v>4</v>
      </c>
      <c r="K39">
        <v>4</v>
      </c>
      <c r="L39">
        <v>4</v>
      </c>
      <c r="M39">
        <v>3</v>
      </c>
      <c r="N39">
        <v>3</v>
      </c>
      <c r="O39">
        <v>5</v>
      </c>
      <c r="P39">
        <v>4</v>
      </c>
      <c r="Q39">
        <v>3</v>
      </c>
      <c r="R39">
        <v>3</v>
      </c>
      <c r="S39">
        <v>4</v>
      </c>
      <c r="T39">
        <v>4</v>
      </c>
      <c r="U39">
        <v>4</v>
      </c>
      <c r="V39">
        <v>4</v>
      </c>
      <c r="W39">
        <v>3</v>
      </c>
      <c r="X39">
        <v>3</v>
      </c>
      <c r="Y39">
        <v>5</v>
      </c>
      <c r="Z39">
        <v>4</v>
      </c>
      <c r="AA39">
        <f t="shared" si="0"/>
        <v>92</v>
      </c>
    </row>
    <row r="40" spans="2:27" x14ac:dyDescent="0.3">
      <c r="B40">
        <v>37</v>
      </c>
      <c r="C40">
        <v>3</v>
      </c>
      <c r="D40">
        <v>3</v>
      </c>
      <c r="E40">
        <v>3</v>
      </c>
      <c r="F40">
        <v>3</v>
      </c>
      <c r="G40">
        <v>3</v>
      </c>
      <c r="H40">
        <v>3</v>
      </c>
      <c r="I40">
        <v>3</v>
      </c>
      <c r="J40">
        <v>3</v>
      </c>
      <c r="K40">
        <v>3</v>
      </c>
      <c r="L40">
        <v>3</v>
      </c>
      <c r="M40">
        <v>4</v>
      </c>
      <c r="N40">
        <v>3</v>
      </c>
      <c r="O40">
        <v>3</v>
      </c>
      <c r="P40">
        <v>3</v>
      </c>
      <c r="Q40">
        <v>4</v>
      </c>
      <c r="R40">
        <v>3</v>
      </c>
      <c r="S40">
        <v>3</v>
      </c>
      <c r="T40">
        <v>3</v>
      </c>
      <c r="U40">
        <v>3</v>
      </c>
      <c r="V40">
        <v>3</v>
      </c>
      <c r="W40">
        <v>4</v>
      </c>
      <c r="X40">
        <v>3</v>
      </c>
      <c r="Y40">
        <v>3</v>
      </c>
      <c r="Z40">
        <v>3</v>
      </c>
      <c r="AA40">
        <f t="shared" si="0"/>
        <v>75</v>
      </c>
    </row>
    <row r="41" spans="2:27" x14ac:dyDescent="0.3">
      <c r="B41">
        <v>38</v>
      </c>
      <c r="C41">
        <v>4</v>
      </c>
      <c r="D41">
        <v>5</v>
      </c>
      <c r="E41">
        <v>5</v>
      </c>
      <c r="F41">
        <v>5</v>
      </c>
      <c r="G41">
        <v>4</v>
      </c>
      <c r="H41">
        <v>4</v>
      </c>
      <c r="I41">
        <v>5</v>
      </c>
      <c r="J41">
        <v>5</v>
      </c>
      <c r="K41">
        <v>5</v>
      </c>
      <c r="L41">
        <v>4</v>
      </c>
      <c r="M41">
        <v>5</v>
      </c>
      <c r="N41">
        <v>4</v>
      </c>
      <c r="O41">
        <v>4</v>
      </c>
      <c r="P41">
        <v>4</v>
      </c>
      <c r="Q41">
        <v>5</v>
      </c>
      <c r="R41">
        <v>4</v>
      </c>
      <c r="S41">
        <v>5</v>
      </c>
      <c r="T41">
        <v>5</v>
      </c>
      <c r="U41">
        <v>5</v>
      </c>
      <c r="V41">
        <v>4</v>
      </c>
      <c r="W41">
        <v>5</v>
      </c>
      <c r="X41">
        <v>4</v>
      </c>
      <c r="Y41">
        <v>4</v>
      </c>
      <c r="Z41">
        <v>4</v>
      </c>
      <c r="AA41">
        <f t="shared" si="0"/>
        <v>108</v>
      </c>
    </row>
    <row r="42" spans="2:27" x14ac:dyDescent="0.3">
      <c r="B42">
        <v>39</v>
      </c>
      <c r="C42">
        <v>3</v>
      </c>
      <c r="D42">
        <v>4</v>
      </c>
      <c r="E42">
        <v>3</v>
      </c>
      <c r="F42">
        <v>4</v>
      </c>
      <c r="G42">
        <v>3</v>
      </c>
      <c r="H42">
        <v>3</v>
      </c>
      <c r="I42">
        <v>4</v>
      </c>
      <c r="J42">
        <v>3</v>
      </c>
      <c r="K42">
        <v>4</v>
      </c>
      <c r="L42">
        <v>3</v>
      </c>
      <c r="M42">
        <v>4</v>
      </c>
      <c r="N42">
        <v>4</v>
      </c>
      <c r="O42">
        <v>4</v>
      </c>
      <c r="P42">
        <v>3</v>
      </c>
      <c r="Q42">
        <v>4</v>
      </c>
      <c r="R42">
        <v>4</v>
      </c>
      <c r="S42">
        <v>3</v>
      </c>
      <c r="T42">
        <v>3</v>
      </c>
      <c r="U42">
        <v>4</v>
      </c>
      <c r="V42">
        <v>3</v>
      </c>
      <c r="W42">
        <v>4</v>
      </c>
      <c r="X42">
        <v>4</v>
      </c>
      <c r="Y42">
        <v>4</v>
      </c>
      <c r="Z42">
        <v>3</v>
      </c>
      <c r="AA42">
        <f t="shared" si="0"/>
        <v>85</v>
      </c>
    </row>
    <row r="43" spans="2:27" x14ac:dyDescent="0.3">
      <c r="B43">
        <v>40</v>
      </c>
      <c r="C43">
        <v>3</v>
      </c>
      <c r="D43">
        <v>4</v>
      </c>
      <c r="E43">
        <v>4</v>
      </c>
      <c r="F43">
        <v>4</v>
      </c>
      <c r="G43">
        <v>4</v>
      </c>
      <c r="H43">
        <v>3</v>
      </c>
      <c r="I43">
        <v>4</v>
      </c>
      <c r="J43">
        <v>4</v>
      </c>
      <c r="K43">
        <v>4</v>
      </c>
      <c r="L43">
        <v>4</v>
      </c>
      <c r="M43">
        <v>4</v>
      </c>
      <c r="N43">
        <v>3</v>
      </c>
      <c r="O43">
        <v>5</v>
      </c>
      <c r="P43">
        <v>4</v>
      </c>
      <c r="Q43">
        <v>4</v>
      </c>
      <c r="R43">
        <v>3</v>
      </c>
      <c r="S43">
        <v>4</v>
      </c>
      <c r="T43">
        <v>4</v>
      </c>
      <c r="U43">
        <v>4</v>
      </c>
      <c r="V43">
        <v>4</v>
      </c>
      <c r="W43">
        <v>4</v>
      </c>
      <c r="X43">
        <v>3</v>
      </c>
      <c r="Y43">
        <v>5</v>
      </c>
      <c r="Z43">
        <v>4</v>
      </c>
      <c r="AA43">
        <f t="shared" si="0"/>
        <v>93</v>
      </c>
    </row>
    <row r="44" spans="2:27" x14ac:dyDescent="0.3">
      <c r="B44">
        <v>41</v>
      </c>
      <c r="C44">
        <v>4</v>
      </c>
      <c r="D44">
        <v>5</v>
      </c>
      <c r="E44">
        <v>5</v>
      </c>
      <c r="F44">
        <v>3</v>
      </c>
      <c r="G44">
        <v>3</v>
      </c>
      <c r="H44">
        <v>4</v>
      </c>
      <c r="I44">
        <v>5</v>
      </c>
      <c r="J44">
        <v>5</v>
      </c>
      <c r="K44">
        <v>3</v>
      </c>
      <c r="L44">
        <v>3</v>
      </c>
      <c r="M44">
        <v>5</v>
      </c>
      <c r="N44">
        <v>5</v>
      </c>
      <c r="O44">
        <v>5</v>
      </c>
      <c r="P44">
        <v>3</v>
      </c>
      <c r="Q44">
        <v>5</v>
      </c>
      <c r="R44">
        <v>5</v>
      </c>
      <c r="S44">
        <v>5</v>
      </c>
      <c r="T44">
        <v>5</v>
      </c>
      <c r="U44">
        <v>3</v>
      </c>
      <c r="V44">
        <v>3</v>
      </c>
      <c r="W44">
        <v>5</v>
      </c>
      <c r="X44">
        <v>5</v>
      </c>
      <c r="Y44">
        <v>5</v>
      </c>
      <c r="Z44">
        <v>3</v>
      </c>
      <c r="AA44">
        <f t="shared" si="0"/>
        <v>102</v>
      </c>
    </row>
    <row r="45" spans="2:27" x14ac:dyDescent="0.3">
      <c r="B45">
        <v>42</v>
      </c>
      <c r="C45">
        <v>3</v>
      </c>
      <c r="D45">
        <v>5</v>
      </c>
      <c r="E45">
        <v>5</v>
      </c>
      <c r="F45">
        <v>3</v>
      </c>
      <c r="G45">
        <v>5</v>
      </c>
      <c r="H45">
        <v>3</v>
      </c>
      <c r="I45">
        <v>5</v>
      </c>
      <c r="J45">
        <v>5</v>
      </c>
      <c r="K45">
        <v>3</v>
      </c>
      <c r="L45">
        <v>5</v>
      </c>
      <c r="M45">
        <v>4</v>
      </c>
      <c r="N45">
        <v>5</v>
      </c>
      <c r="O45">
        <v>4</v>
      </c>
      <c r="P45">
        <v>5</v>
      </c>
      <c r="Q45">
        <v>4</v>
      </c>
      <c r="R45">
        <v>5</v>
      </c>
      <c r="S45">
        <v>5</v>
      </c>
      <c r="T45">
        <v>5</v>
      </c>
      <c r="U45">
        <v>3</v>
      </c>
      <c r="V45">
        <v>5</v>
      </c>
      <c r="W45">
        <v>4</v>
      </c>
      <c r="X45">
        <v>5</v>
      </c>
      <c r="Y45">
        <v>4</v>
      </c>
      <c r="Z45">
        <v>5</v>
      </c>
      <c r="AA45">
        <f t="shared" si="0"/>
        <v>105</v>
      </c>
    </row>
    <row r="46" spans="2:27" x14ac:dyDescent="0.3">
      <c r="B46">
        <v>43</v>
      </c>
      <c r="C46">
        <v>4</v>
      </c>
      <c r="D46">
        <v>4</v>
      </c>
      <c r="E46">
        <v>4</v>
      </c>
      <c r="F46">
        <v>3</v>
      </c>
      <c r="G46">
        <v>3</v>
      </c>
      <c r="H46">
        <v>4</v>
      </c>
      <c r="I46">
        <v>4</v>
      </c>
      <c r="J46">
        <v>4</v>
      </c>
      <c r="K46">
        <v>3</v>
      </c>
      <c r="L46">
        <v>3</v>
      </c>
      <c r="M46">
        <v>3</v>
      </c>
      <c r="N46">
        <v>4</v>
      </c>
      <c r="O46">
        <v>3</v>
      </c>
      <c r="P46">
        <v>3</v>
      </c>
      <c r="Q46">
        <v>3</v>
      </c>
      <c r="R46">
        <v>4</v>
      </c>
      <c r="S46">
        <v>4</v>
      </c>
      <c r="T46">
        <v>4</v>
      </c>
      <c r="U46">
        <v>3</v>
      </c>
      <c r="V46">
        <v>3</v>
      </c>
      <c r="W46">
        <v>3</v>
      </c>
      <c r="X46">
        <v>4</v>
      </c>
      <c r="Y46">
        <v>3</v>
      </c>
      <c r="Z46">
        <v>3</v>
      </c>
      <c r="AA46">
        <f t="shared" si="0"/>
        <v>83</v>
      </c>
    </row>
    <row r="47" spans="2:27" x14ac:dyDescent="0.3">
      <c r="B47">
        <v>44</v>
      </c>
      <c r="C47">
        <v>4</v>
      </c>
      <c r="D47">
        <v>3</v>
      </c>
      <c r="E47">
        <v>3</v>
      </c>
      <c r="F47">
        <v>4</v>
      </c>
      <c r="G47">
        <v>4</v>
      </c>
      <c r="H47">
        <v>4</v>
      </c>
      <c r="I47">
        <v>3</v>
      </c>
      <c r="J47">
        <v>3</v>
      </c>
      <c r="K47">
        <v>4</v>
      </c>
      <c r="L47">
        <v>4</v>
      </c>
      <c r="M47">
        <v>5</v>
      </c>
      <c r="N47">
        <v>4</v>
      </c>
      <c r="O47">
        <v>5</v>
      </c>
      <c r="P47">
        <v>4</v>
      </c>
      <c r="Q47">
        <v>5</v>
      </c>
      <c r="R47">
        <v>4</v>
      </c>
      <c r="S47">
        <v>3</v>
      </c>
      <c r="T47">
        <v>3</v>
      </c>
      <c r="U47">
        <v>4</v>
      </c>
      <c r="V47">
        <v>4</v>
      </c>
      <c r="W47">
        <v>5</v>
      </c>
      <c r="X47">
        <v>4</v>
      </c>
      <c r="Y47">
        <v>5</v>
      </c>
      <c r="Z47">
        <v>4</v>
      </c>
      <c r="AA47">
        <f t="shared" si="0"/>
        <v>95</v>
      </c>
    </row>
    <row r="48" spans="2:27" x14ac:dyDescent="0.3">
      <c r="B48">
        <v>45</v>
      </c>
      <c r="C48">
        <v>5</v>
      </c>
      <c r="D48">
        <v>4</v>
      </c>
      <c r="E48">
        <v>4</v>
      </c>
      <c r="F48">
        <v>3</v>
      </c>
      <c r="G48">
        <v>4</v>
      </c>
      <c r="H48">
        <v>5</v>
      </c>
      <c r="I48">
        <v>4</v>
      </c>
      <c r="J48">
        <v>4</v>
      </c>
      <c r="K48">
        <v>3</v>
      </c>
      <c r="L48">
        <v>4</v>
      </c>
      <c r="M48">
        <v>3</v>
      </c>
      <c r="N48">
        <v>3</v>
      </c>
      <c r="O48">
        <v>5</v>
      </c>
      <c r="P48">
        <v>4</v>
      </c>
      <c r="Q48">
        <v>3</v>
      </c>
      <c r="R48">
        <v>3</v>
      </c>
      <c r="S48">
        <v>4</v>
      </c>
      <c r="T48">
        <v>4</v>
      </c>
      <c r="U48">
        <v>3</v>
      </c>
      <c r="V48">
        <v>4</v>
      </c>
      <c r="W48">
        <v>3</v>
      </c>
      <c r="X48">
        <v>3</v>
      </c>
      <c r="Y48">
        <v>5</v>
      </c>
      <c r="Z48">
        <v>4</v>
      </c>
      <c r="AA48">
        <f t="shared" si="0"/>
        <v>91</v>
      </c>
    </row>
    <row r="49" spans="2:27" x14ac:dyDescent="0.3">
      <c r="B49">
        <v>46</v>
      </c>
      <c r="C49">
        <v>3</v>
      </c>
      <c r="D49">
        <v>5</v>
      </c>
      <c r="E49">
        <v>5</v>
      </c>
      <c r="F49">
        <v>5</v>
      </c>
      <c r="G49">
        <v>3</v>
      </c>
      <c r="H49">
        <v>3</v>
      </c>
      <c r="I49">
        <v>5</v>
      </c>
      <c r="J49">
        <v>5</v>
      </c>
      <c r="K49">
        <v>5</v>
      </c>
      <c r="L49">
        <v>3</v>
      </c>
      <c r="M49">
        <v>5</v>
      </c>
      <c r="N49">
        <v>4</v>
      </c>
      <c r="O49">
        <v>5</v>
      </c>
      <c r="P49">
        <v>3</v>
      </c>
      <c r="Q49">
        <v>5</v>
      </c>
      <c r="R49">
        <v>4</v>
      </c>
      <c r="S49">
        <v>5</v>
      </c>
      <c r="T49">
        <v>5</v>
      </c>
      <c r="U49">
        <v>5</v>
      </c>
      <c r="V49">
        <v>3</v>
      </c>
      <c r="W49">
        <v>5</v>
      </c>
      <c r="X49">
        <v>4</v>
      </c>
      <c r="Y49">
        <v>5</v>
      </c>
      <c r="Z49">
        <v>3</v>
      </c>
      <c r="AA49">
        <f t="shared" si="0"/>
        <v>103</v>
      </c>
    </row>
    <row r="50" spans="2:27" x14ac:dyDescent="0.3">
      <c r="B50">
        <v>47</v>
      </c>
      <c r="C50">
        <v>5</v>
      </c>
      <c r="D50">
        <v>4</v>
      </c>
      <c r="E50">
        <v>3</v>
      </c>
      <c r="F50">
        <v>3</v>
      </c>
      <c r="G50">
        <v>5</v>
      </c>
      <c r="H50">
        <v>5</v>
      </c>
      <c r="I50">
        <v>4</v>
      </c>
      <c r="J50">
        <v>3</v>
      </c>
      <c r="K50">
        <v>3</v>
      </c>
      <c r="L50">
        <v>5</v>
      </c>
      <c r="M50">
        <v>4</v>
      </c>
      <c r="N50">
        <v>5</v>
      </c>
      <c r="O50">
        <v>5</v>
      </c>
      <c r="P50">
        <v>5</v>
      </c>
      <c r="Q50">
        <v>4</v>
      </c>
      <c r="R50">
        <v>5</v>
      </c>
      <c r="S50">
        <v>3</v>
      </c>
      <c r="T50">
        <v>3</v>
      </c>
      <c r="U50">
        <v>3</v>
      </c>
      <c r="V50">
        <v>5</v>
      </c>
      <c r="W50">
        <v>4</v>
      </c>
      <c r="X50">
        <v>5</v>
      </c>
      <c r="Y50">
        <v>5</v>
      </c>
      <c r="Z50">
        <v>5</v>
      </c>
      <c r="AA50">
        <f t="shared" si="0"/>
        <v>101</v>
      </c>
    </row>
    <row r="51" spans="2:27" x14ac:dyDescent="0.3">
      <c r="B51">
        <v>48</v>
      </c>
      <c r="C51">
        <v>4</v>
      </c>
      <c r="D51">
        <v>5</v>
      </c>
      <c r="E51">
        <v>5</v>
      </c>
      <c r="F51">
        <v>5</v>
      </c>
      <c r="G51">
        <v>4</v>
      </c>
      <c r="H51">
        <v>4</v>
      </c>
      <c r="I51">
        <v>5</v>
      </c>
      <c r="J51">
        <v>5</v>
      </c>
      <c r="K51">
        <v>5</v>
      </c>
      <c r="L51">
        <v>4</v>
      </c>
      <c r="M51">
        <v>5</v>
      </c>
      <c r="N51">
        <v>4</v>
      </c>
      <c r="O51">
        <v>5</v>
      </c>
      <c r="P51">
        <v>4</v>
      </c>
      <c r="Q51">
        <v>5</v>
      </c>
      <c r="R51">
        <v>4</v>
      </c>
      <c r="S51">
        <v>5</v>
      </c>
      <c r="T51">
        <v>5</v>
      </c>
      <c r="U51">
        <v>5</v>
      </c>
      <c r="V51">
        <v>4</v>
      </c>
      <c r="W51">
        <v>5</v>
      </c>
      <c r="X51">
        <v>4</v>
      </c>
      <c r="Y51">
        <v>5</v>
      </c>
      <c r="Z51">
        <v>4</v>
      </c>
      <c r="AA51">
        <f t="shared" si="0"/>
        <v>110</v>
      </c>
    </row>
    <row r="52" spans="2:27" x14ac:dyDescent="0.3">
      <c r="B52">
        <v>49</v>
      </c>
      <c r="C52">
        <v>3</v>
      </c>
      <c r="D52">
        <v>3</v>
      </c>
      <c r="E52">
        <v>5</v>
      </c>
      <c r="F52">
        <v>5</v>
      </c>
      <c r="G52">
        <v>4</v>
      </c>
      <c r="H52">
        <v>3</v>
      </c>
      <c r="I52">
        <v>3</v>
      </c>
      <c r="J52">
        <v>5</v>
      </c>
      <c r="K52">
        <v>5</v>
      </c>
      <c r="L52">
        <v>4</v>
      </c>
      <c r="M52">
        <v>3</v>
      </c>
      <c r="N52">
        <v>4</v>
      </c>
      <c r="O52">
        <v>4</v>
      </c>
      <c r="P52">
        <v>4</v>
      </c>
      <c r="Q52">
        <v>3</v>
      </c>
      <c r="R52">
        <v>4</v>
      </c>
      <c r="S52">
        <v>5</v>
      </c>
      <c r="T52">
        <v>5</v>
      </c>
      <c r="U52">
        <v>5</v>
      </c>
      <c r="V52">
        <v>4</v>
      </c>
      <c r="W52">
        <v>3</v>
      </c>
      <c r="X52">
        <v>4</v>
      </c>
      <c r="Y52">
        <v>4</v>
      </c>
      <c r="Z52">
        <v>4</v>
      </c>
      <c r="AA52">
        <f t="shared" si="0"/>
        <v>96</v>
      </c>
    </row>
    <row r="53" spans="2:27" x14ac:dyDescent="0.3">
      <c r="B53">
        <v>50</v>
      </c>
      <c r="C53">
        <v>3</v>
      </c>
      <c r="D53">
        <v>3</v>
      </c>
      <c r="E53">
        <v>4</v>
      </c>
      <c r="F53">
        <v>3</v>
      </c>
      <c r="G53">
        <v>4</v>
      </c>
      <c r="H53">
        <v>3</v>
      </c>
      <c r="I53">
        <v>3</v>
      </c>
      <c r="J53">
        <v>4</v>
      </c>
      <c r="K53">
        <v>3</v>
      </c>
      <c r="L53">
        <v>4</v>
      </c>
      <c r="M53">
        <v>3</v>
      </c>
      <c r="N53">
        <v>3</v>
      </c>
      <c r="O53">
        <v>4</v>
      </c>
      <c r="P53">
        <v>4</v>
      </c>
      <c r="Q53">
        <v>3</v>
      </c>
      <c r="R53">
        <v>3</v>
      </c>
      <c r="S53">
        <v>4</v>
      </c>
      <c r="T53">
        <v>4</v>
      </c>
      <c r="U53">
        <v>3</v>
      </c>
      <c r="V53">
        <v>4</v>
      </c>
      <c r="W53">
        <v>3</v>
      </c>
      <c r="X53">
        <v>3</v>
      </c>
      <c r="Y53">
        <v>4</v>
      </c>
      <c r="Z53">
        <v>4</v>
      </c>
      <c r="AA53">
        <f t="shared" si="0"/>
        <v>83</v>
      </c>
    </row>
    <row r="54" spans="2:27" x14ac:dyDescent="0.3">
      <c r="C54">
        <f>AVERAGE(C4:C53)</f>
        <v>3.92</v>
      </c>
      <c r="D54">
        <f t="shared" ref="D54:Z54" si="1">AVERAGE(D4:D53)</f>
        <v>3.8</v>
      </c>
      <c r="E54">
        <f t="shared" si="1"/>
        <v>4.0599999999999996</v>
      </c>
      <c r="F54">
        <f t="shared" si="1"/>
        <v>3.82</v>
      </c>
      <c r="G54">
        <f t="shared" si="1"/>
        <v>3.96</v>
      </c>
      <c r="H54">
        <f t="shared" si="1"/>
        <v>3.92</v>
      </c>
      <c r="I54">
        <f t="shared" si="1"/>
        <v>3.8</v>
      </c>
      <c r="J54">
        <f t="shared" si="1"/>
        <v>4.0599999999999996</v>
      </c>
      <c r="K54">
        <f t="shared" si="1"/>
        <v>3.82</v>
      </c>
      <c r="L54">
        <f t="shared" si="1"/>
        <v>3.96</v>
      </c>
      <c r="M54">
        <f t="shared" si="1"/>
        <v>4.16</v>
      </c>
      <c r="N54">
        <f t="shared" si="1"/>
        <v>3.96</v>
      </c>
      <c r="O54">
        <f t="shared" si="1"/>
        <v>4.04</v>
      </c>
      <c r="P54">
        <f t="shared" si="1"/>
        <v>3.96</v>
      </c>
      <c r="Q54">
        <f t="shared" si="1"/>
        <v>4.16</v>
      </c>
      <c r="R54">
        <f t="shared" si="1"/>
        <v>3.96</v>
      </c>
      <c r="S54">
        <f t="shared" si="1"/>
        <v>4.0599999999999996</v>
      </c>
      <c r="T54">
        <f t="shared" si="1"/>
        <v>4.0599999999999996</v>
      </c>
      <c r="U54">
        <f t="shared" si="1"/>
        <v>3.82</v>
      </c>
      <c r="V54">
        <f t="shared" si="1"/>
        <v>3.96</v>
      </c>
      <c r="W54">
        <f t="shared" si="1"/>
        <v>4.16</v>
      </c>
      <c r="X54">
        <f t="shared" si="1"/>
        <v>3.96</v>
      </c>
      <c r="Y54">
        <f t="shared" si="1"/>
        <v>4.04</v>
      </c>
      <c r="Z54">
        <f t="shared" si="1"/>
        <v>3.96</v>
      </c>
    </row>
    <row r="55" spans="2:27" x14ac:dyDescent="0.3">
      <c r="B55" t="s">
        <v>0</v>
      </c>
      <c r="C55" s="1">
        <f>SUM(C4:C53)</f>
        <v>196</v>
      </c>
      <c r="D55" s="1">
        <f t="shared" ref="D55:Z55" si="2">SUM(D4:D53)</f>
        <v>190</v>
      </c>
      <c r="E55" s="1">
        <f t="shared" si="2"/>
        <v>203</v>
      </c>
      <c r="F55" s="1">
        <f t="shared" si="2"/>
        <v>191</v>
      </c>
      <c r="G55" s="1">
        <f t="shared" si="2"/>
        <v>198</v>
      </c>
      <c r="H55" s="1">
        <f t="shared" si="2"/>
        <v>196</v>
      </c>
      <c r="I55" s="1">
        <f t="shared" si="2"/>
        <v>190</v>
      </c>
      <c r="J55" s="1">
        <f t="shared" si="2"/>
        <v>203</v>
      </c>
      <c r="K55" s="1">
        <f t="shared" si="2"/>
        <v>191</v>
      </c>
      <c r="L55" s="1">
        <f t="shared" si="2"/>
        <v>198</v>
      </c>
      <c r="M55" s="1">
        <f t="shared" si="2"/>
        <v>208</v>
      </c>
      <c r="N55" s="1">
        <f t="shared" si="2"/>
        <v>198</v>
      </c>
      <c r="O55" s="1">
        <f t="shared" si="2"/>
        <v>202</v>
      </c>
      <c r="P55" s="1">
        <f t="shared" si="2"/>
        <v>198</v>
      </c>
      <c r="Q55" s="1">
        <f t="shared" si="2"/>
        <v>208</v>
      </c>
      <c r="R55" s="1">
        <f t="shared" si="2"/>
        <v>198</v>
      </c>
      <c r="S55" s="1">
        <f t="shared" si="2"/>
        <v>203</v>
      </c>
      <c r="T55" s="1">
        <f t="shared" si="2"/>
        <v>203</v>
      </c>
      <c r="U55" s="1">
        <f t="shared" si="2"/>
        <v>191</v>
      </c>
      <c r="V55" s="1">
        <f t="shared" si="2"/>
        <v>198</v>
      </c>
      <c r="W55" s="1">
        <f t="shared" si="2"/>
        <v>208</v>
      </c>
      <c r="X55" s="1">
        <f t="shared" si="2"/>
        <v>198</v>
      </c>
      <c r="Y55" s="1">
        <f t="shared" si="2"/>
        <v>202</v>
      </c>
      <c r="Z55" s="1">
        <f t="shared" si="2"/>
        <v>198</v>
      </c>
    </row>
    <row r="56" spans="2:27" x14ac:dyDescent="0.3">
      <c r="B56" t="s">
        <v>1</v>
      </c>
      <c r="C56" s="1">
        <f>CORREL(C4:C53,$AA$4:$AA$53)</f>
        <v>0.46583031459886592</v>
      </c>
      <c r="D56" s="1">
        <f t="shared" ref="D56:Z56" si="3">CORREL(D4:D53,$AA$4:$AA$53)</f>
        <v>0.52970383843392699</v>
      </c>
      <c r="E56" s="1">
        <f t="shared" si="3"/>
        <v>0.45398534427197507</v>
      </c>
      <c r="F56" s="1">
        <f t="shared" si="3"/>
        <v>0.47557457299300271</v>
      </c>
      <c r="G56" s="1">
        <f t="shared" si="3"/>
        <v>0.53163410532664224</v>
      </c>
      <c r="H56" s="1">
        <f t="shared" si="3"/>
        <v>0.46583031459886592</v>
      </c>
      <c r="I56" s="1">
        <f t="shared" si="3"/>
        <v>0.52970383843392699</v>
      </c>
      <c r="J56" s="1">
        <f t="shared" si="3"/>
        <v>0.45398534427197507</v>
      </c>
      <c r="K56" s="1">
        <f t="shared" si="3"/>
        <v>0.47557457299300271</v>
      </c>
      <c r="L56" s="1">
        <f t="shared" si="3"/>
        <v>0.53163410532664224</v>
      </c>
      <c r="M56" s="1">
        <f t="shared" si="3"/>
        <v>0.44576294916662873</v>
      </c>
      <c r="N56" s="1">
        <f t="shared" si="3"/>
        <v>0.45401490421177121</v>
      </c>
      <c r="O56" s="1">
        <f t="shared" si="3"/>
        <v>0.40827937126303265</v>
      </c>
      <c r="P56" s="1">
        <f t="shared" si="3"/>
        <v>0.53163410532664224</v>
      </c>
      <c r="Q56" s="1">
        <f t="shared" si="3"/>
        <v>0.44576294916662873</v>
      </c>
      <c r="R56" s="1">
        <f t="shared" si="3"/>
        <v>0.45401490421177121</v>
      </c>
      <c r="S56" s="1">
        <f t="shared" si="3"/>
        <v>0.45398534427197507</v>
      </c>
      <c r="T56" s="1">
        <f t="shared" si="3"/>
        <v>0.45398534427197507</v>
      </c>
      <c r="U56" s="1">
        <f t="shared" si="3"/>
        <v>0.47557457299300271</v>
      </c>
      <c r="V56" s="1">
        <f t="shared" si="3"/>
        <v>0.53163410532664224</v>
      </c>
      <c r="W56" s="1">
        <f t="shared" si="3"/>
        <v>0.44576294916662873</v>
      </c>
      <c r="X56" s="1">
        <f t="shared" si="3"/>
        <v>0.45401490421177121</v>
      </c>
      <c r="Y56" s="1">
        <f t="shared" si="3"/>
        <v>0.40827937126303265</v>
      </c>
      <c r="Z56" s="1">
        <f t="shared" si="3"/>
        <v>0.53163410532664224</v>
      </c>
    </row>
    <row r="57" spans="2:27" x14ac:dyDescent="0.3">
      <c r="B57" t="s">
        <v>2</v>
      </c>
      <c r="C57" s="1">
        <v>0.23530000000000001</v>
      </c>
      <c r="D57" s="1">
        <v>0.23530000000000001</v>
      </c>
      <c r="E57" s="1">
        <v>0.23530000000000001</v>
      </c>
      <c r="F57" s="1">
        <v>0.23530000000000001</v>
      </c>
      <c r="G57" s="1">
        <v>0.23530000000000001</v>
      </c>
      <c r="H57" s="1">
        <v>0.23530000000000001</v>
      </c>
      <c r="I57" s="1">
        <v>0.23530000000000001</v>
      </c>
      <c r="J57" s="1">
        <v>0.23530000000000001</v>
      </c>
      <c r="K57" s="1">
        <v>0.23530000000000001</v>
      </c>
      <c r="L57" s="1">
        <v>0.23530000000000001</v>
      </c>
      <c r="M57" s="1">
        <v>0.23530000000000001</v>
      </c>
      <c r="N57" s="1">
        <v>0.23530000000000001</v>
      </c>
      <c r="O57" s="1">
        <v>0.23530000000000001</v>
      </c>
      <c r="P57" s="1">
        <v>0.23530000000000001</v>
      </c>
      <c r="Q57" s="1">
        <v>0.23530000000000001</v>
      </c>
      <c r="R57" s="1">
        <v>0.23530000000000001</v>
      </c>
      <c r="S57" s="1">
        <v>0.23530000000000001</v>
      </c>
      <c r="T57" s="1">
        <v>0.23530000000000001</v>
      </c>
      <c r="U57" s="1">
        <v>0.23530000000000001</v>
      </c>
      <c r="V57" s="1">
        <v>0.23530000000000001</v>
      </c>
      <c r="W57" s="1">
        <v>0.23530000000000001</v>
      </c>
      <c r="X57" s="1">
        <v>0.23530000000000001</v>
      </c>
      <c r="Y57" s="1">
        <v>0.23530000000000001</v>
      </c>
      <c r="Z57" s="1">
        <v>0.23530000000000001</v>
      </c>
    </row>
    <row r="58" spans="2:27" x14ac:dyDescent="0.3">
      <c r="B58" t="s">
        <v>3</v>
      </c>
      <c r="C58" s="1" t="str">
        <f>IF(C56&gt;=C57,"Y","N")</f>
        <v>Y</v>
      </c>
      <c r="D58" s="1" t="str">
        <f t="shared" ref="D58:Z58" si="4">IF(D56&gt;=D57,"Y","N")</f>
        <v>Y</v>
      </c>
      <c r="E58" s="1" t="str">
        <f t="shared" si="4"/>
        <v>Y</v>
      </c>
      <c r="F58" s="1" t="str">
        <f t="shared" si="4"/>
        <v>Y</v>
      </c>
      <c r="G58" s="1" t="str">
        <f t="shared" si="4"/>
        <v>Y</v>
      </c>
      <c r="H58" s="1" t="str">
        <f t="shared" si="4"/>
        <v>Y</v>
      </c>
      <c r="I58" s="1" t="str">
        <f t="shared" si="4"/>
        <v>Y</v>
      </c>
      <c r="J58" s="1" t="str">
        <f t="shared" si="4"/>
        <v>Y</v>
      </c>
      <c r="K58" s="1" t="str">
        <f t="shared" si="4"/>
        <v>Y</v>
      </c>
      <c r="L58" s="1" t="str">
        <f t="shared" si="4"/>
        <v>Y</v>
      </c>
      <c r="M58" s="1" t="str">
        <f t="shared" si="4"/>
        <v>Y</v>
      </c>
      <c r="N58" s="1" t="str">
        <f t="shared" si="4"/>
        <v>Y</v>
      </c>
      <c r="O58" s="1" t="str">
        <f t="shared" si="4"/>
        <v>Y</v>
      </c>
      <c r="P58" s="1" t="str">
        <f t="shared" si="4"/>
        <v>Y</v>
      </c>
      <c r="Q58" s="1" t="str">
        <f t="shared" si="4"/>
        <v>Y</v>
      </c>
      <c r="R58" s="1" t="str">
        <f t="shared" si="4"/>
        <v>Y</v>
      </c>
      <c r="S58" s="1" t="str">
        <f t="shared" si="4"/>
        <v>Y</v>
      </c>
      <c r="T58" s="1" t="str">
        <f t="shared" si="4"/>
        <v>Y</v>
      </c>
      <c r="U58" s="1" t="str">
        <f t="shared" si="4"/>
        <v>Y</v>
      </c>
      <c r="V58" s="1" t="str">
        <f t="shared" si="4"/>
        <v>Y</v>
      </c>
      <c r="W58" s="1" t="str">
        <f t="shared" si="4"/>
        <v>Y</v>
      </c>
      <c r="X58" s="1" t="str">
        <f t="shared" si="4"/>
        <v>Y</v>
      </c>
      <c r="Y58" s="1" t="str">
        <f t="shared" si="4"/>
        <v>Y</v>
      </c>
      <c r="Z58" s="1" t="str">
        <f t="shared" si="4"/>
        <v>Y</v>
      </c>
    </row>
    <row r="59" spans="2:27" x14ac:dyDescent="0.3">
      <c r="B59" t="s">
        <v>4</v>
      </c>
      <c r="C59">
        <f>COUNTIF(C58:Z58,"y")</f>
        <v>24</v>
      </c>
    </row>
    <row r="60" spans="2:27" x14ac:dyDescent="0.3">
      <c r="B60" t="s">
        <v>5</v>
      </c>
      <c r="C60">
        <f>COUNTIF(C58:Z58,"n")</f>
        <v>0</v>
      </c>
    </row>
    <row r="61" spans="2:27" x14ac:dyDescent="0.3">
      <c r="B61" t="s">
        <v>6</v>
      </c>
      <c r="C61" s="1">
        <f>VAR(C4:C53)</f>
        <v>0.72816326530612141</v>
      </c>
      <c r="D61" s="1">
        <f t="shared" ref="D61:Z61" si="5">VAR(D4:D53)</f>
        <v>0.77551020408163263</v>
      </c>
      <c r="E61" s="1">
        <f t="shared" si="5"/>
        <v>0.58816326530612351</v>
      </c>
      <c r="F61" s="1">
        <f t="shared" si="5"/>
        <v>0.7220408163265305</v>
      </c>
      <c r="G61" s="1">
        <f t="shared" si="5"/>
        <v>0.52897959183673382</v>
      </c>
      <c r="H61" s="1">
        <f t="shared" si="5"/>
        <v>0.72816326530612141</v>
      </c>
      <c r="I61" s="1">
        <f t="shared" si="5"/>
        <v>0.77551020408163263</v>
      </c>
      <c r="J61" s="1">
        <f t="shared" si="5"/>
        <v>0.58816326530612351</v>
      </c>
      <c r="K61" s="1">
        <f t="shared" si="5"/>
        <v>0.7220408163265305</v>
      </c>
      <c r="L61" s="1">
        <f t="shared" si="5"/>
        <v>0.52897959183673382</v>
      </c>
      <c r="M61" s="1">
        <f t="shared" si="5"/>
        <v>0.6269387755102046</v>
      </c>
      <c r="N61" s="1">
        <f t="shared" si="5"/>
        <v>0.6106122448979584</v>
      </c>
      <c r="O61" s="1">
        <f t="shared" si="5"/>
        <v>0.48816326530612164</v>
      </c>
      <c r="P61" s="1">
        <f t="shared" si="5"/>
        <v>0.52897959183673382</v>
      </c>
      <c r="Q61" s="1">
        <f t="shared" si="5"/>
        <v>0.6269387755102046</v>
      </c>
      <c r="R61" s="1">
        <f t="shared" si="5"/>
        <v>0.6106122448979584</v>
      </c>
      <c r="S61" s="1">
        <f t="shared" si="5"/>
        <v>0.58816326530612351</v>
      </c>
      <c r="T61" s="1">
        <f t="shared" si="5"/>
        <v>0.58816326530612351</v>
      </c>
      <c r="U61" s="1">
        <f t="shared" si="5"/>
        <v>0.7220408163265305</v>
      </c>
      <c r="V61" s="1">
        <f t="shared" si="5"/>
        <v>0.52897959183673382</v>
      </c>
      <c r="W61" s="1">
        <f t="shared" si="5"/>
        <v>0.6269387755102046</v>
      </c>
      <c r="X61" s="1">
        <f t="shared" si="5"/>
        <v>0.6106122448979584</v>
      </c>
      <c r="Y61" s="1">
        <f t="shared" si="5"/>
        <v>0.48816326530612164</v>
      </c>
      <c r="Z61" s="1">
        <f t="shared" si="5"/>
        <v>0.52897959183673382</v>
      </c>
    </row>
    <row r="62" spans="2:27" x14ac:dyDescent="0.3">
      <c r="B62" t="s">
        <v>7</v>
      </c>
      <c r="C62" s="1">
        <f>C59</f>
        <v>24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2:27" x14ac:dyDescent="0.3">
      <c r="B63" t="s">
        <v>8</v>
      </c>
      <c r="C63" s="1">
        <f>SUM(C61:Z61)</f>
        <v>14.859999999999994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2:27" x14ac:dyDescent="0.3">
      <c r="B64" t="s">
        <v>9</v>
      </c>
      <c r="C64" s="1">
        <f>VAR(AA4:AA53)</f>
        <v>80.281224489795918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2:26" x14ac:dyDescent="0.3">
      <c r="B65" t="s">
        <v>10</v>
      </c>
      <c r="C65" s="1">
        <f>(C62/(C62-1))*(1-(C63/C64))</f>
        <v>0.85033114515146069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2:26" x14ac:dyDescent="0.3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8" spans="2:26" x14ac:dyDescent="0.3">
      <c r="D68" t="s">
        <v>36</v>
      </c>
      <c r="E68">
        <f>E69/(1+(E69*(E70^2)))</f>
        <v>44.444444444444443</v>
      </c>
    </row>
    <row r="69" spans="2:26" x14ac:dyDescent="0.3">
      <c r="D69" t="s">
        <v>37</v>
      </c>
      <c r="E69">
        <v>50</v>
      </c>
    </row>
    <row r="70" spans="2:26" x14ac:dyDescent="0.3">
      <c r="D70" t="s">
        <v>38</v>
      </c>
      <c r="E70">
        <v>0.05</v>
      </c>
    </row>
    <row r="73" spans="2:26" x14ac:dyDescent="0.3">
      <c r="E73" s="2">
        <f>C54</f>
        <v>3.92</v>
      </c>
      <c r="F73" s="3">
        <f t="shared" ref="F73:F96" si="6">E73/$E$97</f>
        <v>4.1098762843363397E-2</v>
      </c>
      <c r="H73" s="1">
        <f>C56</f>
        <v>0.46583031459886592</v>
      </c>
    </row>
    <row r="74" spans="2:26" x14ac:dyDescent="0.3">
      <c r="E74" s="2">
        <f>D54</f>
        <v>3.8</v>
      </c>
      <c r="F74" s="3">
        <f t="shared" si="6"/>
        <v>3.9840637450199209E-2</v>
      </c>
      <c r="H74" s="1">
        <f>D56</f>
        <v>0.52970383843392699</v>
      </c>
    </row>
    <row r="75" spans="2:26" x14ac:dyDescent="0.3">
      <c r="E75" s="2">
        <f>E54</f>
        <v>4.0599999999999996</v>
      </c>
      <c r="F75" s="3">
        <f t="shared" si="6"/>
        <v>4.2566575802054946E-2</v>
      </c>
      <c r="H75" s="1">
        <f>E56</f>
        <v>0.45398534427197507</v>
      </c>
    </row>
    <row r="76" spans="2:26" x14ac:dyDescent="0.3">
      <c r="E76" s="2">
        <f>F54</f>
        <v>3.82</v>
      </c>
      <c r="F76" s="3">
        <f t="shared" si="6"/>
        <v>4.0050325015726571E-2</v>
      </c>
      <c r="H76" s="1">
        <f>F56</f>
        <v>0.47557457299300271</v>
      </c>
    </row>
    <row r="77" spans="2:26" x14ac:dyDescent="0.3">
      <c r="E77" s="2">
        <f>G54</f>
        <v>3.96</v>
      </c>
      <c r="F77" s="3">
        <f t="shared" si="6"/>
        <v>4.1518137974418126E-2</v>
      </c>
      <c r="H77" s="1">
        <f>G56</f>
        <v>0.53163410532664224</v>
      </c>
    </row>
    <row r="78" spans="2:26" x14ac:dyDescent="0.3">
      <c r="E78" s="2">
        <f>H54</f>
        <v>3.92</v>
      </c>
      <c r="F78" s="3">
        <f t="shared" si="6"/>
        <v>4.1098762843363397E-2</v>
      </c>
      <c r="H78" s="1">
        <f>H56</f>
        <v>0.46583031459886592</v>
      </c>
    </row>
    <row r="79" spans="2:26" x14ac:dyDescent="0.3">
      <c r="E79" s="2">
        <f>I54</f>
        <v>3.8</v>
      </c>
      <c r="F79" s="3">
        <f t="shared" si="6"/>
        <v>3.9840637450199209E-2</v>
      </c>
      <c r="H79" s="1">
        <f>I56</f>
        <v>0.52970383843392699</v>
      </c>
    </row>
    <row r="80" spans="2:26" x14ac:dyDescent="0.3">
      <c r="E80" s="2">
        <f>J54</f>
        <v>4.0599999999999996</v>
      </c>
      <c r="F80" s="3">
        <f t="shared" si="6"/>
        <v>4.2566575802054946E-2</v>
      </c>
      <c r="H80" s="1">
        <f>J56</f>
        <v>0.45398534427197507</v>
      </c>
    </row>
    <row r="81" spans="5:8" x14ac:dyDescent="0.3">
      <c r="E81" s="2">
        <f>K54</f>
        <v>3.82</v>
      </c>
      <c r="F81" s="3">
        <f t="shared" si="6"/>
        <v>4.0050325015726571E-2</v>
      </c>
      <c r="H81" s="1">
        <f>K56</f>
        <v>0.47557457299300271</v>
      </c>
    </row>
    <row r="82" spans="5:8" x14ac:dyDescent="0.3">
      <c r="E82" s="2">
        <f>L54</f>
        <v>3.96</v>
      </c>
      <c r="F82" s="3">
        <f t="shared" si="6"/>
        <v>4.1518137974418126E-2</v>
      </c>
      <c r="H82" s="1">
        <f>L56</f>
        <v>0.53163410532664224</v>
      </c>
    </row>
    <row r="83" spans="5:8" x14ac:dyDescent="0.3">
      <c r="E83" s="2">
        <f>M54</f>
        <v>4.16</v>
      </c>
      <c r="F83" s="3">
        <f t="shared" si="6"/>
        <v>4.3615013629691772E-2</v>
      </c>
      <c r="H83" s="1">
        <f>M56</f>
        <v>0.44576294916662873</v>
      </c>
    </row>
    <row r="84" spans="5:8" x14ac:dyDescent="0.3">
      <c r="E84" s="2">
        <f>N54</f>
        <v>3.96</v>
      </c>
      <c r="F84" s="3">
        <f t="shared" si="6"/>
        <v>4.1518137974418126E-2</v>
      </c>
      <c r="H84" s="1">
        <f>N56</f>
        <v>0.45401490421177121</v>
      </c>
    </row>
    <row r="85" spans="5:8" x14ac:dyDescent="0.3">
      <c r="E85" s="2">
        <f>O54</f>
        <v>4.04</v>
      </c>
      <c r="F85" s="3">
        <f t="shared" si="6"/>
        <v>4.2356888236527585E-2</v>
      </c>
      <c r="H85" s="1">
        <f>O56</f>
        <v>0.40827937126303265</v>
      </c>
    </row>
    <row r="86" spans="5:8" x14ac:dyDescent="0.3">
      <c r="E86" s="2">
        <f>P54</f>
        <v>3.96</v>
      </c>
      <c r="F86" s="3">
        <f t="shared" si="6"/>
        <v>4.1518137974418126E-2</v>
      </c>
      <c r="H86" s="1">
        <f>P56</f>
        <v>0.53163410532664224</v>
      </c>
    </row>
    <row r="87" spans="5:8" x14ac:dyDescent="0.3">
      <c r="E87" s="2">
        <f>Q54</f>
        <v>4.16</v>
      </c>
      <c r="F87" s="3">
        <f t="shared" si="6"/>
        <v>4.3615013629691772E-2</v>
      </c>
      <c r="H87" s="1">
        <f>Q56</f>
        <v>0.44576294916662873</v>
      </c>
    </row>
    <row r="88" spans="5:8" x14ac:dyDescent="0.3">
      <c r="E88" s="2">
        <f>R54</f>
        <v>3.96</v>
      </c>
      <c r="F88" s="3">
        <f t="shared" si="6"/>
        <v>4.1518137974418126E-2</v>
      </c>
      <c r="H88" s="1">
        <f>R56</f>
        <v>0.45401490421177121</v>
      </c>
    </row>
    <row r="89" spans="5:8" x14ac:dyDescent="0.3">
      <c r="E89" s="2">
        <f>S54</f>
        <v>4.0599999999999996</v>
      </c>
      <c r="F89" s="3">
        <f t="shared" si="6"/>
        <v>4.2566575802054946E-2</v>
      </c>
      <c r="H89" s="1">
        <f>S56</f>
        <v>0.45398534427197507</v>
      </c>
    </row>
    <row r="90" spans="5:8" x14ac:dyDescent="0.3">
      <c r="E90" s="2">
        <f>T54</f>
        <v>4.0599999999999996</v>
      </c>
      <c r="F90" s="3">
        <f t="shared" si="6"/>
        <v>4.2566575802054946E-2</v>
      </c>
      <c r="H90" s="1">
        <f>T56</f>
        <v>0.45398534427197507</v>
      </c>
    </row>
    <row r="91" spans="5:8" x14ac:dyDescent="0.3">
      <c r="E91" s="2">
        <f>U54</f>
        <v>3.82</v>
      </c>
      <c r="F91" s="3">
        <f t="shared" si="6"/>
        <v>4.0050325015726571E-2</v>
      </c>
      <c r="H91" s="1">
        <f>U56</f>
        <v>0.47557457299300271</v>
      </c>
    </row>
    <row r="92" spans="5:8" x14ac:dyDescent="0.3">
      <c r="E92" s="2">
        <f>V54</f>
        <v>3.96</v>
      </c>
      <c r="F92" s="3">
        <f t="shared" si="6"/>
        <v>4.1518137974418126E-2</v>
      </c>
      <c r="H92" s="1">
        <f>V56</f>
        <v>0.53163410532664224</v>
      </c>
    </row>
    <row r="93" spans="5:8" x14ac:dyDescent="0.3">
      <c r="E93" s="2">
        <f>W54</f>
        <v>4.16</v>
      </c>
      <c r="F93" s="3">
        <f t="shared" si="6"/>
        <v>4.3615013629691772E-2</v>
      </c>
      <c r="H93" s="1">
        <f>W56</f>
        <v>0.44576294916662873</v>
      </c>
    </row>
    <row r="94" spans="5:8" x14ac:dyDescent="0.3">
      <c r="E94" s="2">
        <f>X54</f>
        <v>3.96</v>
      </c>
      <c r="F94" s="3">
        <f t="shared" si="6"/>
        <v>4.1518137974418126E-2</v>
      </c>
      <c r="H94" s="1">
        <f>X56</f>
        <v>0.45401490421177121</v>
      </c>
    </row>
    <row r="95" spans="5:8" x14ac:dyDescent="0.3">
      <c r="E95" s="2">
        <f>Y54</f>
        <v>4.04</v>
      </c>
      <c r="F95" s="3">
        <f t="shared" si="6"/>
        <v>4.2356888236527585E-2</v>
      </c>
      <c r="H95" s="1">
        <f>Y56</f>
        <v>0.40827937126303265</v>
      </c>
    </row>
    <row r="96" spans="5:8" x14ac:dyDescent="0.3">
      <c r="E96" s="2">
        <f>Z54</f>
        <v>3.96</v>
      </c>
      <c r="F96" s="3">
        <f t="shared" si="6"/>
        <v>4.1518137974418126E-2</v>
      </c>
      <c r="H96" s="1">
        <f>Z56</f>
        <v>0.53163410532664224</v>
      </c>
    </row>
    <row r="97" spans="5:5" x14ac:dyDescent="0.3">
      <c r="E97" s="2">
        <f>SUM(E73:E96)</f>
        <v>95.379999999999981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7145C-B6AA-4F6C-A607-89BC1BE4B80B}">
  <dimension ref="B3:AA97"/>
  <sheetViews>
    <sheetView topLeftCell="A59" zoomScale="66" zoomScaleNormal="25" workbookViewId="0">
      <selection activeCell="A73" sqref="A73:XFD97"/>
    </sheetView>
  </sheetViews>
  <sheetFormatPr defaultColWidth="4.59765625" defaultRowHeight="15.6" x14ac:dyDescent="0.3"/>
  <cols>
    <col min="2" max="2" width="16.296875" bestFit="1" customWidth="1"/>
    <col min="3" max="26" width="11.8984375" bestFit="1" customWidth="1"/>
    <col min="27" max="27" width="4.59765625" bestFit="1" customWidth="1"/>
  </cols>
  <sheetData>
    <row r="3" spans="2:27" x14ac:dyDescent="0.3">
      <c r="B3" t="s">
        <v>35</v>
      </c>
      <c r="C3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Z3" t="s">
        <v>34</v>
      </c>
      <c r="AA3" t="s">
        <v>0</v>
      </c>
    </row>
    <row r="4" spans="2:27" x14ac:dyDescent="0.3">
      <c r="B4">
        <v>1</v>
      </c>
      <c r="C4">
        <v>4</v>
      </c>
      <c r="D4">
        <v>5</v>
      </c>
      <c r="E4">
        <v>4</v>
      </c>
      <c r="F4">
        <v>5</v>
      </c>
      <c r="G4">
        <v>4</v>
      </c>
      <c r="H4">
        <v>3</v>
      </c>
      <c r="I4">
        <v>4</v>
      </c>
      <c r="J4">
        <v>4</v>
      </c>
      <c r="K4">
        <v>4</v>
      </c>
      <c r="L4">
        <v>3</v>
      </c>
      <c r="M4">
        <v>5</v>
      </c>
      <c r="N4">
        <v>3</v>
      </c>
      <c r="O4">
        <v>3</v>
      </c>
      <c r="P4">
        <v>3</v>
      </c>
      <c r="Q4">
        <v>5</v>
      </c>
      <c r="R4">
        <v>3</v>
      </c>
      <c r="S4">
        <v>3</v>
      </c>
      <c r="T4">
        <v>5</v>
      </c>
      <c r="U4">
        <v>4</v>
      </c>
      <c r="V4">
        <v>4</v>
      </c>
      <c r="W4">
        <v>3</v>
      </c>
      <c r="X4">
        <v>5</v>
      </c>
      <c r="Y4">
        <v>4</v>
      </c>
      <c r="Z4">
        <v>4</v>
      </c>
      <c r="AA4">
        <f>SUM(C4:Z4)</f>
        <v>94</v>
      </c>
    </row>
    <row r="5" spans="2:27" x14ac:dyDescent="0.3">
      <c r="B5">
        <v>2</v>
      </c>
      <c r="C5">
        <v>4</v>
      </c>
      <c r="D5">
        <v>3</v>
      </c>
      <c r="E5">
        <v>4</v>
      </c>
      <c r="F5">
        <v>3</v>
      </c>
      <c r="G5">
        <v>3</v>
      </c>
      <c r="H5">
        <v>4</v>
      </c>
      <c r="I5">
        <v>5</v>
      </c>
      <c r="J5">
        <v>5</v>
      </c>
      <c r="K5">
        <v>3</v>
      </c>
      <c r="L5">
        <v>3</v>
      </c>
      <c r="M5">
        <v>3</v>
      </c>
      <c r="N5">
        <v>5</v>
      </c>
      <c r="O5">
        <v>5</v>
      </c>
      <c r="P5">
        <v>4</v>
      </c>
      <c r="Q5">
        <v>4</v>
      </c>
      <c r="R5">
        <v>5</v>
      </c>
      <c r="S5">
        <v>5</v>
      </c>
      <c r="T5">
        <v>3</v>
      </c>
      <c r="U5">
        <v>4</v>
      </c>
      <c r="V5">
        <v>4</v>
      </c>
      <c r="W5">
        <v>5</v>
      </c>
      <c r="X5">
        <v>3</v>
      </c>
      <c r="Y5">
        <v>4</v>
      </c>
      <c r="Z5">
        <v>4</v>
      </c>
      <c r="AA5">
        <f t="shared" ref="AA5:AA53" si="0">SUM(C5:Z5)</f>
        <v>95</v>
      </c>
    </row>
    <row r="6" spans="2:27" x14ac:dyDescent="0.3">
      <c r="B6">
        <v>3</v>
      </c>
      <c r="C6">
        <v>3</v>
      </c>
      <c r="D6">
        <v>3</v>
      </c>
      <c r="E6">
        <v>4</v>
      </c>
      <c r="F6">
        <v>4</v>
      </c>
      <c r="G6">
        <v>3</v>
      </c>
      <c r="H6">
        <v>4</v>
      </c>
      <c r="I6">
        <v>4</v>
      </c>
      <c r="J6">
        <v>3</v>
      </c>
      <c r="K6">
        <v>4</v>
      </c>
      <c r="L6">
        <v>3</v>
      </c>
      <c r="M6">
        <v>3</v>
      </c>
      <c r="N6">
        <v>4</v>
      </c>
      <c r="O6">
        <v>3</v>
      </c>
      <c r="P6">
        <v>3</v>
      </c>
      <c r="Q6">
        <v>3</v>
      </c>
      <c r="R6">
        <v>5</v>
      </c>
      <c r="S6">
        <v>4</v>
      </c>
      <c r="T6">
        <v>3</v>
      </c>
      <c r="U6">
        <v>5</v>
      </c>
      <c r="V6">
        <v>3</v>
      </c>
      <c r="W6">
        <v>4</v>
      </c>
      <c r="X6">
        <v>3</v>
      </c>
      <c r="Y6">
        <v>5</v>
      </c>
      <c r="Z6">
        <v>3</v>
      </c>
      <c r="AA6">
        <f t="shared" si="0"/>
        <v>86</v>
      </c>
    </row>
    <row r="7" spans="2:27" x14ac:dyDescent="0.3">
      <c r="B7">
        <v>4</v>
      </c>
      <c r="C7">
        <v>4</v>
      </c>
      <c r="D7">
        <v>5</v>
      </c>
      <c r="E7">
        <v>4</v>
      </c>
      <c r="F7">
        <v>3</v>
      </c>
      <c r="G7">
        <v>4</v>
      </c>
      <c r="H7">
        <v>4</v>
      </c>
      <c r="I7">
        <v>3</v>
      </c>
      <c r="J7">
        <v>5</v>
      </c>
      <c r="K7">
        <v>5</v>
      </c>
      <c r="L7">
        <v>4</v>
      </c>
      <c r="M7">
        <v>5</v>
      </c>
      <c r="N7">
        <v>5</v>
      </c>
      <c r="O7">
        <v>5</v>
      </c>
      <c r="P7">
        <v>5</v>
      </c>
      <c r="Q7">
        <v>5</v>
      </c>
      <c r="R7">
        <v>3</v>
      </c>
      <c r="S7">
        <v>3</v>
      </c>
      <c r="T7">
        <v>4</v>
      </c>
      <c r="U7">
        <v>4</v>
      </c>
      <c r="V7">
        <v>5</v>
      </c>
      <c r="W7">
        <v>3</v>
      </c>
      <c r="X7">
        <v>4</v>
      </c>
      <c r="Y7">
        <v>4</v>
      </c>
      <c r="Z7">
        <v>5</v>
      </c>
      <c r="AA7">
        <f t="shared" si="0"/>
        <v>101</v>
      </c>
    </row>
    <row r="8" spans="2:27" x14ac:dyDescent="0.3">
      <c r="B8">
        <v>5</v>
      </c>
      <c r="C8">
        <v>4</v>
      </c>
      <c r="D8">
        <v>5</v>
      </c>
      <c r="E8">
        <v>5</v>
      </c>
      <c r="F8">
        <v>4</v>
      </c>
      <c r="G8">
        <v>3</v>
      </c>
      <c r="H8">
        <v>4</v>
      </c>
      <c r="I8">
        <v>3</v>
      </c>
      <c r="J8">
        <v>5</v>
      </c>
      <c r="K8">
        <v>3</v>
      </c>
      <c r="L8">
        <v>5</v>
      </c>
      <c r="M8">
        <v>3</v>
      </c>
      <c r="N8">
        <v>3</v>
      </c>
      <c r="O8">
        <v>4</v>
      </c>
      <c r="P8">
        <v>3</v>
      </c>
      <c r="Q8">
        <v>5</v>
      </c>
      <c r="R8">
        <v>3</v>
      </c>
      <c r="S8">
        <v>4</v>
      </c>
      <c r="T8">
        <v>4</v>
      </c>
      <c r="U8">
        <v>5</v>
      </c>
      <c r="V8">
        <v>4</v>
      </c>
      <c r="W8">
        <v>4</v>
      </c>
      <c r="X8">
        <v>4</v>
      </c>
      <c r="Y8">
        <v>5</v>
      </c>
      <c r="Z8">
        <v>4</v>
      </c>
      <c r="AA8">
        <f t="shared" si="0"/>
        <v>96</v>
      </c>
    </row>
    <row r="9" spans="2:27" x14ac:dyDescent="0.3">
      <c r="B9">
        <v>6</v>
      </c>
      <c r="C9">
        <v>4</v>
      </c>
      <c r="D9">
        <v>4</v>
      </c>
      <c r="E9">
        <v>4</v>
      </c>
      <c r="F9">
        <v>5</v>
      </c>
      <c r="G9">
        <v>4</v>
      </c>
      <c r="H9">
        <v>5</v>
      </c>
      <c r="I9">
        <v>5</v>
      </c>
      <c r="J9">
        <v>4</v>
      </c>
      <c r="K9">
        <v>3</v>
      </c>
      <c r="L9">
        <v>3</v>
      </c>
      <c r="M9">
        <v>5</v>
      </c>
      <c r="N9">
        <v>4</v>
      </c>
      <c r="O9">
        <v>5</v>
      </c>
      <c r="P9">
        <v>3</v>
      </c>
      <c r="Q9">
        <v>4</v>
      </c>
      <c r="R9">
        <v>5</v>
      </c>
      <c r="S9">
        <v>4</v>
      </c>
      <c r="T9">
        <v>5</v>
      </c>
      <c r="U9">
        <v>5</v>
      </c>
      <c r="V9">
        <v>4</v>
      </c>
      <c r="W9">
        <v>4</v>
      </c>
      <c r="X9">
        <v>5</v>
      </c>
      <c r="Y9">
        <v>5</v>
      </c>
      <c r="Z9">
        <v>4</v>
      </c>
      <c r="AA9">
        <f t="shared" si="0"/>
        <v>103</v>
      </c>
    </row>
    <row r="10" spans="2:27" x14ac:dyDescent="0.3">
      <c r="B10">
        <v>7</v>
      </c>
      <c r="C10">
        <v>4</v>
      </c>
      <c r="D10">
        <v>3</v>
      </c>
      <c r="E10">
        <v>5</v>
      </c>
      <c r="F10">
        <v>5</v>
      </c>
      <c r="G10">
        <v>4</v>
      </c>
      <c r="H10">
        <v>3</v>
      </c>
      <c r="I10">
        <v>5</v>
      </c>
      <c r="J10">
        <v>3</v>
      </c>
      <c r="K10">
        <v>5</v>
      </c>
      <c r="L10">
        <v>4</v>
      </c>
      <c r="M10">
        <v>5</v>
      </c>
      <c r="N10">
        <v>4</v>
      </c>
      <c r="O10">
        <v>5</v>
      </c>
      <c r="P10">
        <v>3</v>
      </c>
      <c r="Q10">
        <v>3</v>
      </c>
      <c r="R10">
        <v>3</v>
      </c>
      <c r="S10">
        <v>4</v>
      </c>
      <c r="T10">
        <v>4</v>
      </c>
      <c r="U10">
        <v>4</v>
      </c>
      <c r="V10">
        <v>3</v>
      </c>
      <c r="W10">
        <v>4</v>
      </c>
      <c r="X10">
        <v>4</v>
      </c>
      <c r="Y10">
        <v>4</v>
      </c>
      <c r="Z10">
        <v>3</v>
      </c>
      <c r="AA10">
        <f t="shared" si="0"/>
        <v>94</v>
      </c>
    </row>
    <row r="11" spans="2:27" x14ac:dyDescent="0.3">
      <c r="B11">
        <v>8</v>
      </c>
      <c r="C11">
        <v>3</v>
      </c>
      <c r="D11">
        <v>5</v>
      </c>
      <c r="E11">
        <v>4</v>
      </c>
      <c r="F11">
        <v>3</v>
      </c>
      <c r="G11">
        <v>4</v>
      </c>
      <c r="H11">
        <v>4</v>
      </c>
      <c r="I11">
        <v>5</v>
      </c>
      <c r="J11">
        <v>4</v>
      </c>
      <c r="K11">
        <v>5</v>
      </c>
      <c r="L11">
        <v>5</v>
      </c>
      <c r="M11">
        <v>5</v>
      </c>
      <c r="N11">
        <v>5</v>
      </c>
      <c r="O11">
        <v>4</v>
      </c>
      <c r="P11">
        <v>5</v>
      </c>
      <c r="Q11">
        <v>4</v>
      </c>
      <c r="R11">
        <v>3</v>
      </c>
      <c r="S11">
        <v>5</v>
      </c>
      <c r="T11">
        <v>5</v>
      </c>
      <c r="U11">
        <v>4</v>
      </c>
      <c r="V11">
        <v>4</v>
      </c>
      <c r="W11">
        <v>5</v>
      </c>
      <c r="X11">
        <v>5</v>
      </c>
      <c r="Y11">
        <v>4</v>
      </c>
      <c r="Z11">
        <v>4</v>
      </c>
      <c r="AA11">
        <f t="shared" si="0"/>
        <v>104</v>
      </c>
    </row>
    <row r="12" spans="2:27" x14ac:dyDescent="0.3">
      <c r="B12">
        <v>9</v>
      </c>
      <c r="C12">
        <v>5</v>
      </c>
      <c r="D12">
        <v>4</v>
      </c>
      <c r="E12">
        <v>3</v>
      </c>
      <c r="F12">
        <v>3</v>
      </c>
      <c r="G12">
        <v>5</v>
      </c>
      <c r="H12">
        <v>4</v>
      </c>
      <c r="I12">
        <v>5</v>
      </c>
      <c r="J12">
        <v>3</v>
      </c>
      <c r="K12">
        <v>5</v>
      </c>
      <c r="L12">
        <v>5</v>
      </c>
      <c r="M12">
        <v>4</v>
      </c>
      <c r="N12">
        <v>4</v>
      </c>
      <c r="O12">
        <v>4</v>
      </c>
      <c r="P12">
        <v>3</v>
      </c>
      <c r="Q12">
        <v>4</v>
      </c>
      <c r="R12">
        <v>5</v>
      </c>
      <c r="S12">
        <v>4</v>
      </c>
      <c r="T12">
        <v>5</v>
      </c>
      <c r="U12">
        <v>3</v>
      </c>
      <c r="V12">
        <v>3</v>
      </c>
      <c r="W12">
        <v>4</v>
      </c>
      <c r="X12">
        <v>5</v>
      </c>
      <c r="Y12">
        <v>3</v>
      </c>
      <c r="Z12">
        <v>3</v>
      </c>
      <c r="AA12">
        <f t="shared" si="0"/>
        <v>96</v>
      </c>
    </row>
    <row r="13" spans="2:27" x14ac:dyDescent="0.3">
      <c r="B13">
        <v>10</v>
      </c>
      <c r="C13">
        <v>3</v>
      </c>
      <c r="D13">
        <v>3</v>
      </c>
      <c r="E13">
        <v>5</v>
      </c>
      <c r="F13">
        <v>4</v>
      </c>
      <c r="G13">
        <v>3</v>
      </c>
      <c r="H13">
        <v>4</v>
      </c>
      <c r="I13">
        <v>5</v>
      </c>
      <c r="J13">
        <v>5</v>
      </c>
      <c r="K13">
        <v>4</v>
      </c>
      <c r="L13">
        <v>3</v>
      </c>
      <c r="M13">
        <v>5</v>
      </c>
      <c r="N13">
        <v>4</v>
      </c>
      <c r="O13">
        <v>3</v>
      </c>
      <c r="P13">
        <v>4</v>
      </c>
      <c r="Q13">
        <v>5</v>
      </c>
      <c r="R13">
        <v>5</v>
      </c>
      <c r="S13">
        <v>4</v>
      </c>
      <c r="T13">
        <v>4</v>
      </c>
      <c r="U13">
        <v>3</v>
      </c>
      <c r="V13">
        <v>4</v>
      </c>
      <c r="W13">
        <v>4</v>
      </c>
      <c r="X13">
        <v>4</v>
      </c>
      <c r="Y13">
        <v>3</v>
      </c>
      <c r="Z13">
        <v>4</v>
      </c>
      <c r="AA13">
        <f t="shared" si="0"/>
        <v>95</v>
      </c>
    </row>
    <row r="14" spans="2:27" x14ac:dyDescent="0.3">
      <c r="B14">
        <v>11</v>
      </c>
      <c r="C14">
        <v>4</v>
      </c>
      <c r="D14">
        <v>5</v>
      </c>
      <c r="E14">
        <v>5</v>
      </c>
      <c r="F14">
        <v>3</v>
      </c>
      <c r="G14">
        <v>3</v>
      </c>
      <c r="H14">
        <v>4</v>
      </c>
      <c r="I14">
        <v>4</v>
      </c>
      <c r="J14">
        <v>5</v>
      </c>
      <c r="K14">
        <v>4</v>
      </c>
      <c r="L14">
        <v>5</v>
      </c>
      <c r="M14">
        <v>5</v>
      </c>
      <c r="N14">
        <v>4</v>
      </c>
      <c r="O14">
        <v>5</v>
      </c>
      <c r="P14">
        <v>4</v>
      </c>
      <c r="Q14">
        <v>4</v>
      </c>
      <c r="R14">
        <v>3</v>
      </c>
      <c r="S14">
        <v>4</v>
      </c>
      <c r="T14">
        <v>4</v>
      </c>
      <c r="U14">
        <v>3</v>
      </c>
      <c r="V14">
        <v>4</v>
      </c>
      <c r="W14">
        <v>4</v>
      </c>
      <c r="X14">
        <v>4</v>
      </c>
      <c r="Y14">
        <v>3</v>
      </c>
      <c r="Z14">
        <v>4</v>
      </c>
      <c r="AA14">
        <f t="shared" si="0"/>
        <v>97</v>
      </c>
    </row>
    <row r="15" spans="2:27" x14ac:dyDescent="0.3">
      <c r="B15">
        <v>12</v>
      </c>
      <c r="C15">
        <v>4</v>
      </c>
      <c r="D15">
        <v>5</v>
      </c>
      <c r="E15">
        <v>3</v>
      </c>
      <c r="F15">
        <v>5</v>
      </c>
      <c r="G15">
        <v>3</v>
      </c>
      <c r="H15">
        <v>3</v>
      </c>
      <c r="I15">
        <v>3</v>
      </c>
      <c r="J15">
        <v>3</v>
      </c>
      <c r="K15">
        <v>3</v>
      </c>
      <c r="L15">
        <v>4</v>
      </c>
      <c r="M15">
        <v>4</v>
      </c>
      <c r="N15">
        <v>3</v>
      </c>
      <c r="O15">
        <v>3</v>
      </c>
      <c r="P15">
        <v>3</v>
      </c>
      <c r="Q15">
        <v>3</v>
      </c>
      <c r="R15">
        <v>3</v>
      </c>
      <c r="S15">
        <v>5</v>
      </c>
      <c r="T15">
        <v>4</v>
      </c>
      <c r="U15">
        <v>3</v>
      </c>
      <c r="V15">
        <v>4</v>
      </c>
      <c r="W15">
        <v>5</v>
      </c>
      <c r="X15">
        <v>4</v>
      </c>
      <c r="Y15">
        <v>3</v>
      </c>
      <c r="Z15">
        <v>4</v>
      </c>
      <c r="AA15">
        <f t="shared" si="0"/>
        <v>87</v>
      </c>
    </row>
    <row r="16" spans="2:27" x14ac:dyDescent="0.3">
      <c r="B16">
        <v>13</v>
      </c>
      <c r="C16">
        <v>5</v>
      </c>
      <c r="D16">
        <v>5</v>
      </c>
      <c r="E16">
        <v>4</v>
      </c>
      <c r="F16">
        <v>5</v>
      </c>
      <c r="G16">
        <v>4</v>
      </c>
      <c r="H16">
        <v>5</v>
      </c>
      <c r="I16">
        <v>5</v>
      </c>
      <c r="J16">
        <v>3</v>
      </c>
      <c r="K16">
        <v>5</v>
      </c>
      <c r="L16">
        <v>5</v>
      </c>
      <c r="M16">
        <v>5</v>
      </c>
      <c r="N16">
        <v>5</v>
      </c>
      <c r="O16">
        <v>4</v>
      </c>
      <c r="P16">
        <v>3</v>
      </c>
      <c r="Q16">
        <v>4</v>
      </c>
      <c r="R16">
        <v>5</v>
      </c>
      <c r="S16">
        <v>4</v>
      </c>
      <c r="T16">
        <v>5</v>
      </c>
      <c r="U16">
        <v>5</v>
      </c>
      <c r="V16">
        <v>4</v>
      </c>
      <c r="W16">
        <v>4</v>
      </c>
      <c r="X16">
        <v>5</v>
      </c>
      <c r="Y16">
        <v>5</v>
      </c>
      <c r="Z16">
        <v>4</v>
      </c>
      <c r="AA16">
        <f t="shared" si="0"/>
        <v>108</v>
      </c>
    </row>
    <row r="17" spans="2:27" x14ac:dyDescent="0.3">
      <c r="B17">
        <v>14</v>
      </c>
      <c r="C17">
        <v>4</v>
      </c>
      <c r="D17">
        <v>3</v>
      </c>
      <c r="E17">
        <v>3</v>
      </c>
      <c r="F17">
        <v>3</v>
      </c>
      <c r="G17">
        <v>5</v>
      </c>
      <c r="H17">
        <v>3</v>
      </c>
      <c r="I17">
        <v>3</v>
      </c>
      <c r="J17">
        <v>4</v>
      </c>
      <c r="K17">
        <v>3</v>
      </c>
      <c r="L17">
        <v>3</v>
      </c>
      <c r="M17">
        <v>3</v>
      </c>
      <c r="N17">
        <v>3</v>
      </c>
      <c r="O17">
        <v>5</v>
      </c>
      <c r="P17">
        <v>3</v>
      </c>
      <c r="Q17">
        <v>3</v>
      </c>
      <c r="R17">
        <v>3</v>
      </c>
      <c r="S17">
        <v>4</v>
      </c>
      <c r="T17">
        <v>3</v>
      </c>
      <c r="U17">
        <v>4</v>
      </c>
      <c r="V17">
        <v>3</v>
      </c>
      <c r="W17">
        <v>4</v>
      </c>
      <c r="X17">
        <v>3</v>
      </c>
      <c r="Y17">
        <v>4</v>
      </c>
      <c r="Z17">
        <v>3</v>
      </c>
      <c r="AA17">
        <f t="shared" si="0"/>
        <v>82</v>
      </c>
    </row>
    <row r="18" spans="2:27" x14ac:dyDescent="0.3">
      <c r="B18">
        <v>15</v>
      </c>
      <c r="C18">
        <v>4</v>
      </c>
      <c r="D18">
        <v>3</v>
      </c>
      <c r="E18">
        <v>3</v>
      </c>
      <c r="F18">
        <v>4</v>
      </c>
      <c r="G18">
        <v>5</v>
      </c>
      <c r="H18">
        <v>5</v>
      </c>
      <c r="I18">
        <v>5</v>
      </c>
      <c r="J18">
        <v>4</v>
      </c>
      <c r="K18">
        <v>3</v>
      </c>
      <c r="L18">
        <v>5</v>
      </c>
      <c r="M18">
        <v>4</v>
      </c>
      <c r="N18">
        <v>5</v>
      </c>
      <c r="O18">
        <v>3</v>
      </c>
      <c r="P18">
        <v>3</v>
      </c>
      <c r="Q18">
        <v>4</v>
      </c>
      <c r="R18">
        <v>4</v>
      </c>
      <c r="S18">
        <v>3</v>
      </c>
      <c r="T18">
        <v>5</v>
      </c>
      <c r="U18">
        <v>4</v>
      </c>
      <c r="V18">
        <v>4</v>
      </c>
      <c r="W18">
        <v>3</v>
      </c>
      <c r="X18">
        <v>5</v>
      </c>
      <c r="Y18">
        <v>4</v>
      </c>
      <c r="Z18">
        <v>4</v>
      </c>
      <c r="AA18">
        <f t="shared" si="0"/>
        <v>96</v>
      </c>
    </row>
    <row r="19" spans="2:27" x14ac:dyDescent="0.3">
      <c r="B19">
        <v>16</v>
      </c>
      <c r="C19">
        <v>4</v>
      </c>
      <c r="D19">
        <v>3</v>
      </c>
      <c r="E19">
        <v>3</v>
      </c>
      <c r="F19">
        <v>3</v>
      </c>
      <c r="G19">
        <v>4</v>
      </c>
      <c r="H19">
        <v>3</v>
      </c>
      <c r="I19">
        <v>3</v>
      </c>
      <c r="J19">
        <v>3</v>
      </c>
      <c r="K19">
        <v>5</v>
      </c>
      <c r="L19">
        <v>4</v>
      </c>
      <c r="M19">
        <v>3</v>
      </c>
      <c r="N19">
        <v>3</v>
      </c>
      <c r="O19">
        <v>3</v>
      </c>
      <c r="P19">
        <v>3</v>
      </c>
      <c r="Q19">
        <v>5</v>
      </c>
      <c r="R19">
        <v>3</v>
      </c>
      <c r="S19">
        <v>4</v>
      </c>
      <c r="T19">
        <v>5</v>
      </c>
      <c r="U19">
        <v>3</v>
      </c>
      <c r="V19">
        <v>3</v>
      </c>
      <c r="W19">
        <v>4</v>
      </c>
      <c r="X19">
        <v>5</v>
      </c>
      <c r="Y19">
        <v>3</v>
      </c>
      <c r="Z19">
        <v>3</v>
      </c>
      <c r="AA19">
        <f t="shared" si="0"/>
        <v>85</v>
      </c>
    </row>
    <row r="20" spans="2:27" x14ac:dyDescent="0.3">
      <c r="B20">
        <v>17</v>
      </c>
      <c r="C20">
        <v>5</v>
      </c>
      <c r="D20">
        <v>4</v>
      </c>
      <c r="E20">
        <v>4</v>
      </c>
      <c r="F20">
        <v>3</v>
      </c>
      <c r="G20">
        <v>5</v>
      </c>
      <c r="H20">
        <v>5</v>
      </c>
      <c r="I20">
        <v>4</v>
      </c>
      <c r="J20">
        <v>4</v>
      </c>
      <c r="K20">
        <v>5</v>
      </c>
      <c r="L20">
        <v>3</v>
      </c>
      <c r="M20">
        <v>5</v>
      </c>
      <c r="N20">
        <v>5</v>
      </c>
      <c r="O20">
        <v>3</v>
      </c>
      <c r="P20">
        <v>5</v>
      </c>
      <c r="Q20">
        <v>5</v>
      </c>
      <c r="R20">
        <v>4</v>
      </c>
      <c r="S20">
        <v>4</v>
      </c>
      <c r="T20">
        <v>4</v>
      </c>
      <c r="U20">
        <v>3</v>
      </c>
      <c r="V20">
        <v>4</v>
      </c>
      <c r="W20">
        <v>4</v>
      </c>
      <c r="X20">
        <v>4</v>
      </c>
      <c r="Y20">
        <v>3</v>
      </c>
      <c r="Z20">
        <v>4</v>
      </c>
      <c r="AA20">
        <f t="shared" si="0"/>
        <v>99</v>
      </c>
    </row>
    <row r="21" spans="2:27" x14ac:dyDescent="0.3">
      <c r="B21">
        <v>18</v>
      </c>
      <c r="C21">
        <v>5</v>
      </c>
      <c r="D21">
        <v>5</v>
      </c>
      <c r="E21">
        <v>4</v>
      </c>
      <c r="F21">
        <v>5</v>
      </c>
      <c r="G21">
        <v>3</v>
      </c>
      <c r="H21">
        <v>4</v>
      </c>
      <c r="I21">
        <v>5</v>
      </c>
      <c r="J21">
        <v>3</v>
      </c>
      <c r="K21">
        <v>5</v>
      </c>
      <c r="L21">
        <v>3</v>
      </c>
      <c r="M21">
        <v>3</v>
      </c>
      <c r="N21">
        <v>5</v>
      </c>
      <c r="O21">
        <v>5</v>
      </c>
      <c r="P21">
        <v>3</v>
      </c>
      <c r="Q21">
        <v>5</v>
      </c>
      <c r="R21">
        <v>4</v>
      </c>
      <c r="S21">
        <v>4</v>
      </c>
      <c r="T21">
        <v>5</v>
      </c>
      <c r="U21">
        <v>5</v>
      </c>
      <c r="V21">
        <v>5</v>
      </c>
      <c r="W21">
        <v>4</v>
      </c>
      <c r="X21">
        <v>5</v>
      </c>
      <c r="Y21">
        <v>5</v>
      </c>
      <c r="Z21">
        <v>5</v>
      </c>
      <c r="AA21">
        <f t="shared" si="0"/>
        <v>105</v>
      </c>
    </row>
    <row r="22" spans="2:27" x14ac:dyDescent="0.3">
      <c r="B22">
        <v>19</v>
      </c>
      <c r="C22">
        <v>5</v>
      </c>
      <c r="D22">
        <v>5</v>
      </c>
      <c r="E22">
        <v>5</v>
      </c>
      <c r="F22">
        <v>5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5</v>
      </c>
      <c r="O22">
        <v>5</v>
      </c>
      <c r="P22">
        <v>5</v>
      </c>
      <c r="Q22">
        <v>5</v>
      </c>
      <c r="R22">
        <v>5</v>
      </c>
      <c r="S22">
        <v>5</v>
      </c>
      <c r="T22">
        <v>4</v>
      </c>
      <c r="U22">
        <v>4</v>
      </c>
      <c r="V22">
        <v>3</v>
      </c>
      <c r="W22">
        <v>5</v>
      </c>
      <c r="X22">
        <v>4</v>
      </c>
      <c r="Y22">
        <v>4</v>
      </c>
      <c r="Z22">
        <v>3</v>
      </c>
      <c r="AA22">
        <f t="shared" si="0"/>
        <v>105</v>
      </c>
    </row>
    <row r="23" spans="2:27" x14ac:dyDescent="0.3">
      <c r="B23">
        <v>20</v>
      </c>
      <c r="C23">
        <v>5</v>
      </c>
      <c r="D23">
        <v>3</v>
      </c>
      <c r="E23">
        <v>4</v>
      </c>
      <c r="F23">
        <v>3</v>
      </c>
      <c r="G23">
        <v>4</v>
      </c>
      <c r="H23">
        <v>4</v>
      </c>
      <c r="I23">
        <v>5</v>
      </c>
      <c r="J23">
        <v>4</v>
      </c>
      <c r="K23">
        <v>5</v>
      </c>
      <c r="L23">
        <v>4</v>
      </c>
      <c r="M23">
        <v>4</v>
      </c>
      <c r="N23">
        <v>4</v>
      </c>
      <c r="O23">
        <v>4</v>
      </c>
      <c r="P23">
        <v>5</v>
      </c>
      <c r="Q23">
        <v>4</v>
      </c>
      <c r="R23">
        <v>4</v>
      </c>
      <c r="S23">
        <v>5</v>
      </c>
      <c r="T23">
        <v>3</v>
      </c>
      <c r="U23">
        <v>3</v>
      </c>
      <c r="V23">
        <v>5</v>
      </c>
      <c r="W23">
        <v>5</v>
      </c>
      <c r="X23">
        <v>3</v>
      </c>
      <c r="Y23">
        <v>3</v>
      </c>
      <c r="Z23">
        <v>5</v>
      </c>
      <c r="AA23">
        <f t="shared" si="0"/>
        <v>98</v>
      </c>
    </row>
    <row r="24" spans="2:27" x14ac:dyDescent="0.3">
      <c r="B24">
        <v>21</v>
      </c>
      <c r="C24">
        <v>3</v>
      </c>
      <c r="D24">
        <v>5</v>
      </c>
      <c r="E24">
        <v>4</v>
      </c>
      <c r="F24">
        <v>4</v>
      </c>
      <c r="G24">
        <v>4</v>
      </c>
      <c r="H24">
        <v>3</v>
      </c>
      <c r="I24">
        <v>3</v>
      </c>
      <c r="J24">
        <v>3</v>
      </c>
      <c r="K24">
        <v>3</v>
      </c>
      <c r="L24">
        <v>4</v>
      </c>
      <c r="M24">
        <v>5</v>
      </c>
      <c r="N24">
        <v>3</v>
      </c>
      <c r="O24">
        <v>3</v>
      </c>
      <c r="P24">
        <v>3</v>
      </c>
      <c r="Q24">
        <v>4</v>
      </c>
      <c r="R24">
        <v>3</v>
      </c>
      <c r="S24">
        <v>3</v>
      </c>
      <c r="T24">
        <v>4</v>
      </c>
      <c r="U24">
        <v>3</v>
      </c>
      <c r="V24">
        <v>3</v>
      </c>
      <c r="W24">
        <v>3</v>
      </c>
      <c r="X24">
        <v>4</v>
      </c>
      <c r="Y24">
        <v>3</v>
      </c>
      <c r="Z24">
        <v>3</v>
      </c>
      <c r="AA24">
        <f t="shared" si="0"/>
        <v>83</v>
      </c>
    </row>
    <row r="25" spans="2:27" x14ac:dyDescent="0.3">
      <c r="B25">
        <v>22</v>
      </c>
      <c r="C25">
        <v>4</v>
      </c>
      <c r="D25">
        <v>4</v>
      </c>
      <c r="E25">
        <v>5</v>
      </c>
      <c r="F25">
        <v>3</v>
      </c>
      <c r="G25">
        <v>3</v>
      </c>
      <c r="H25">
        <v>3</v>
      </c>
      <c r="I25">
        <v>5</v>
      </c>
      <c r="J25">
        <v>3</v>
      </c>
      <c r="K25">
        <v>5</v>
      </c>
      <c r="L25">
        <v>5</v>
      </c>
      <c r="M25">
        <v>4</v>
      </c>
      <c r="N25">
        <v>3</v>
      </c>
      <c r="O25">
        <v>5</v>
      </c>
      <c r="P25">
        <v>3</v>
      </c>
      <c r="Q25">
        <v>3</v>
      </c>
      <c r="R25">
        <v>3</v>
      </c>
      <c r="S25">
        <v>5</v>
      </c>
      <c r="T25">
        <v>3</v>
      </c>
      <c r="U25">
        <v>5</v>
      </c>
      <c r="V25">
        <v>4</v>
      </c>
      <c r="W25">
        <v>5</v>
      </c>
      <c r="X25">
        <v>3</v>
      </c>
      <c r="Y25">
        <v>5</v>
      </c>
      <c r="Z25">
        <v>4</v>
      </c>
      <c r="AA25">
        <f t="shared" si="0"/>
        <v>95</v>
      </c>
    </row>
    <row r="26" spans="2:27" x14ac:dyDescent="0.3">
      <c r="B26">
        <v>23</v>
      </c>
      <c r="C26">
        <v>4</v>
      </c>
      <c r="D26">
        <v>3</v>
      </c>
      <c r="E26">
        <v>4</v>
      </c>
      <c r="F26">
        <v>5</v>
      </c>
      <c r="G26">
        <v>5</v>
      </c>
      <c r="H26">
        <v>5</v>
      </c>
      <c r="I26">
        <v>4</v>
      </c>
      <c r="J26">
        <v>5</v>
      </c>
      <c r="K26">
        <v>5</v>
      </c>
      <c r="L26">
        <v>4</v>
      </c>
      <c r="M26">
        <v>4</v>
      </c>
      <c r="N26">
        <v>5</v>
      </c>
      <c r="O26">
        <v>5</v>
      </c>
      <c r="P26">
        <v>5</v>
      </c>
      <c r="Q26">
        <v>3</v>
      </c>
      <c r="R26">
        <v>4</v>
      </c>
      <c r="S26">
        <v>4</v>
      </c>
      <c r="T26">
        <v>5</v>
      </c>
      <c r="U26">
        <v>5</v>
      </c>
      <c r="V26">
        <v>4</v>
      </c>
      <c r="W26">
        <v>4</v>
      </c>
      <c r="X26">
        <v>5</v>
      </c>
      <c r="Y26">
        <v>5</v>
      </c>
      <c r="Z26">
        <v>4</v>
      </c>
      <c r="AA26">
        <f t="shared" si="0"/>
        <v>106</v>
      </c>
    </row>
    <row r="27" spans="2:27" x14ac:dyDescent="0.3">
      <c r="B27">
        <v>24</v>
      </c>
      <c r="C27">
        <v>4</v>
      </c>
      <c r="D27">
        <v>3</v>
      </c>
      <c r="E27">
        <v>5</v>
      </c>
      <c r="F27">
        <v>5</v>
      </c>
      <c r="G27">
        <v>3</v>
      </c>
      <c r="H27">
        <v>3</v>
      </c>
      <c r="I27">
        <v>4</v>
      </c>
      <c r="J27">
        <v>3</v>
      </c>
      <c r="K27">
        <v>4</v>
      </c>
      <c r="L27">
        <v>4</v>
      </c>
      <c r="M27">
        <v>5</v>
      </c>
      <c r="N27">
        <v>4</v>
      </c>
      <c r="O27">
        <v>4</v>
      </c>
      <c r="P27">
        <v>4</v>
      </c>
      <c r="Q27">
        <v>3</v>
      </c>
      <c r="R27">
        <v>3</v>
      </c>
      <c r="S27">
        <v>3</v>
      </c>
      <c r="T27">
        <v>5</v>
      </c>
      <c r="U27">
        <v>4</v>
      </c>
      <c r="V27">
        <v>5</v>
      </c>
      <c r="W27">
        <v>3</v>
      </c>
      <c r="X27">
        <v>5</v>
      </c>
      <c r="Y27">
        <v>4</v>
      </c>
      <c r="Z27">
        <v>5</v>
      </c>
      <c r="AA27">
        <f t="shared" si="0"/>
        <v>95</v>
      </c>
    </row>
    <row r="28" spans="2:27" x14ac:dyDescent="0.3">
      <c r="B28">
        <v>25</v>
      </c>
      <c r="C28">
        <v>4</v>
      </c>
      <c r="D28">
        <v>4</v>
      </c>
      <c r="E28">
        <v>5</v>
      </c>
      <c r="F28">
        <v>3</v>
      </c>
      <c r="G28">
        <v>4</v>
      </c>
      <c r="H28">
        <v>4</v>
      </c>
      <c r="I28">
        <v>5</v>
      </c>
      <c r="J28">
        <v>3</v>
      </c>
      <c r="K28">
        <v>4</v>
      </c>
      <c r="L28">
        <v>3</v>
      </c>
      <c r="M28">
        <v>4</v>
      </c>
      <c r="N28">
        <v>3</v>
      </c>
      <c r="O28">
        <v>4</v>
      </c>
      <c r="P28">
        <v>4</v>
      </c>
      <c r="Q28">
        <v>4</v>
      </c>
      <c r="R28">
        <v>3</v>
      </c>
      <c r="S28">
        <v>5</v>
      </c>
      <c r="T28">
        <v>4</v>
      </c>
      <c r="U28">
        <v>5</v>
      </c>
      <c r="V28">
        <v>4</v>
      </c>
      <c r="W28">
        <v>5</v>
      </c>
      <c r="X28">
        <v>4</v>
      </c>
      <c r="Y28">
        <v>5</v>
      </c>
      <c r="Z28">
        <v>4</v>
      </c>
      <c r="AA28">
        <f t="shared" si="0"/>
        <v>97</v>
      </c>
    </row>
    <row r="29" spans="2:27" x14ac:dyDescent="0.3">
      <c r="B29">
        <v>26</v>
      </c>
      <c r="C29">
        <v>4</v>
      </c>
      <c r="D29">
        <v>4</v>
      </c>
      <c r="E29">
        <v>3</v>
      </c>
      <c r="F29">
        <v>5</v>
      </c>
      <c r="G29">
        <v>3</v>
      </c>
      <c r="H29">
        <v>3</v>
      </c>
      <c r="I29">
        <v>3</v>
      </c>
      <c r="J29">
        <v>4</v>
      </c>
      <c r="K29">
        <v>4</v>
      </c>
      <c r="L29">
        <v>3</v>
      </c>
      <c r="M29">
        <v>3</v>
      </c>
      <c r="N29">
        <v>4</v>
      </c>
      <c r="O29">
        <v>4</v>
      </c>
      <c r="P29">
        <v>3</v>
      </c>
      <c r="Q29">
        <v>4</v>
      </c>
      <c r="R29">
        <v>4</v>
      </c>
      <c r="S29">
        <v>4</v>
      </c>
      <c r="T29">
        <v>5</v>
      </c>
      <c r="U29">
        <v>3</v>
      </c>
      <c r="V29">
        <v>4</v>
      </c>
      <c r="W29">
        <v>4</v>
      </c>
      <c r="X29">
        <v>5</v>
      </c>
      <c r="Y29">
        <v>3</v>
      </c>
      <c r="Z29">
        <v>4</v>
      </c>
      <c r="AA29">
        <f t="shared" si="0"/>
        <v>90</v>
      </c>
    </row>
    <row r="30" spans="2:27" x14ac:dyDescent="0.3">
      <c r="B30">
        <v>27</v>
      </c>
      <c r="C30">
        <v>3</v>
      </c>
      <c r="D30">
        <v>4</v>
      </c>
      <c r="E30">
        <v>5</v>
      </c>
      <c r="F30">
        <v>3</v>
      </c>
      <c r="G30">
        <v>3</v>
      </c>
      <c r="H30">
        <v>5</v>
      </c>
      <c r="I30">
        <v>3</v>
      </c>
      <c r="J30">
        <v>3</v>
      </c>
      <c r="K30">
        <v>3</v>
      </c>
      <c r="L30">
        <v>4</v>
      </c>
      <c r="M30">
        <v>3</v>
      </c>
      <c r="N30">
        <v>5</v>
      </c>
      <c r="O30">
        <v>3</v>
      </c>
      <c r="P30">
        <v>3</v>
      </c>
      <c r="Q30">
        <v>3</v>
      </c>
      <c r="R30">
        <v>4</v>
      </c>
      <c r="S30">
        <v>5</v>
      </c>
      <c r="T30">
        <v>4</v>
      </c>
      <c r="U30">
        <v>4</v>
      </c>
      <c r="V30">
        <v>4</v>
      </c>
      <c r="W30">
        <v>5</v>
      </c>
      <c r="X30">
        <v>4</v>
      </c>
      <c r="Y30">
        <v>4</v>
      </c>
      <c r="Z30">
        <v>4</v>
      </c>
      <c r="AA30">
        <f t="shared" si="0"/>
        <v>91</v>
      </c>
    </row>
    <row r="31" spans="2:27" x14ac:dyDescent="0.3">
      <c r="B31">
        <v>28</v>
      </c>
      <c r="C31">
        <v>3</v>
      </c>
      <c r="D31">
        <v>3</v>
      </c>
      <c r="E31">
        <v>3</v>
      </c>
      <c r="F31">
        <v>3</v>
      </c>
      <c r="G31">
        <v>5</v>
      </c>
      <c r="H31">
        <v>4</v>
      </c>
      <c r="I31">
        <v>4</v>
      </c>
      <c r="J31">
        <v>3</v>
      </c>
      <c r="K31">
        <v>5</v>
      </c>
      <c r="L31">
        <v>5</v>
      </c>
      <c r="M31">
        <v>5</v>
      </c>
      <c r="N31">
        <v>3</v>
      </c>
      <c r="O31">
        <v>5</v>
      </c>
      <c r="P31">
        <v>3</v>
      </c>
      <c r="Q31">
        <v>4</v>
      </c>
      <c r="R31">
        <v>4</v>
      </c>
      <c r="S31">
        <v>5</v>
      </c>
      <c r="T31">
        <v>5</v>
      </c>
      <c r="U31">
        <v>5</v>
      </c>
      <c r="V31">
        <v>4</v>
      </c>
      <c r="W31">
        <v>5</v>
      </c>
      <c r="X31">
        <v>5</v>
      </c>
      <c r="Y31">
        <v>5</v>
      </c>
      <c r="Z31">
        <v>4</v>
      </c>
      <c r="AA31">
        <f t="shared" si="0"/>
        <v>100</v>
      </c>
    </row>
    <row r="32" spans="2:27" x14ac:dyDescent="0.3">
      <c r="B32">
        <v>29</v>
      </c>
      <c r="C32">
        <v>5</v>
      </c>
      <c r="D32">
        <v>5</v>
      </c>
      <c r="E32">
        <v>4</v>
      </c>
      <c r="F32">
        <v>5</v>
      </c>
      <c r="G32">
        <v>4</v>
      </c>
      <c r="H32">
        <v>5</v>
      </c>
      <c r="I32">
        <v>5</v>
      </c>
      <c r="J32">
        <v>5</v>
      </c>
      <c r="K32">
        <v>5</v>
      </c>
      <c r="L32">
        <v>5</v>
      </c>
      <c r="M32">
        <v>5</v>
      </c>
      <c r="N32">
        <v>5</v>
      </c>
      <c r="O32">
        <v>5</v>
      </c>
      <c r="P32">
        <v>5</v>
      </c>
      <c r="Q32">
        <v>4</v>
      </c>
      <c r="R32">
        <v>3</v>
      </c>
      <c r="S32">
        <v>4</v>
      </c>
      <c r="T32">
        <v>4</v>
      </c>
      <c r="U32">
        <v>3</v>
      </c>
      <c r="V32">
        <v>5</v>
      </c>
      <c r="W32">
        <v>4</v>
      </c>
      <c r="X32">
        <v>4</v>
      </c>
      <c r="Y32">
        <v>3</v>
      </c>
      <c r="Z32">
        <v>5</v>
      </c>
      <c r="AA32">
        <f t="shared" si="0"/>
        <v>107</v>
      </c>
    </row>
    <row r="33" spans="2:27" x14ac:dyDescent="0.3">
      <c r="B33">
        <v>30</v>
      </c>
      <c r="C33">
        <v>5</v>
      </c>
      <c r="D33">
        <v>3</v>
      </c>
      <c r="E33">
        <v>4</v>
      </c>
      <c r="F33">
        <v>3</v>
      </c>
      <c r="G33">
        <v>3</v>
      </c>
      <c r="H33">
        <v>4</v>
      </c>
      <c r="I33">
        <v>3</v>
      </c>
      <c r="J33">
        <v>4</v>
      </c>
      <c r="K33">
        <v>5</v>
      </c>
      <c r="L33">
        <v>5</v>
      </c>
      <c r="M33">
        <v>3</v>
      </c>
      <c r="N33">
        <v>5</v>
      </c>
      <c r="O33">
        <v>4</v>
      </c>
      <c r="P33">
        <v>3</v>
      </c>
      <c r="Q33">
        <v>4</v>
      </c>
      <c r="R33">
        <v>5</v>
      </c>
      <c r="S33">
        <v>3</v>
      </c>
      <c r="T33">
        <v>5</v>
      </c>
      <c r="U33">
        <v>3</v>
      </c>
      <c r="V33">
        <v>4</v>
      </c>
      <c r="W33">
        <v>3</v>
      </c>
      <c r="X33">
        <v>5</v>
      </c>
      <c r="Y33">
        <v>3</v>
      </c>
      <c r="Z33">
        <v>4</v>
      </c>
      <c r="AA33">
        <f t="shared" si="0"/>
        <v>93</v>
      </c>
    </row>
    <row r="34" spans="2:27" x14ac:dyDescent="0.3">
      <c r="B34">
        <v>31</v>
      </c>
      <c r="C34">
        <v>3</v>
      </c>
      <c r="D34">
        <v>3</v>
      </c>
      <c r="E34">
        <v>4</v>
      </c>
      <c r="F34">
        <v>3</v>
      </c>
      <c r="G34">
        <v>3</v>
      </c>
      <c r="H34">
        <v>3</v>
      </c>
      <c r="I34">
        <v>5</v>
      </c>
      <c r="J34">
        <v>4</v>
      </c>
      <c r="K34">
        <v>5</v>
      </c>
      <c r="L34">
        <v>5</v>
      </c>
      <c r="M34">
        <v>3</v>
      </c>
      <c r="N34">
        <v>5</v>
      </c>
      <c r="O34">
        <v>3</v>
      </c>
      <c r="P34">
        <v>3</v>
      </c>
      <c r="Q34">
        <v>5</v>
      </c>
      <c r="R34">
        <v>3</v>
      </c>
      <c r="S34">
        <v>3</v>
      </c>
      <c r="T34">
        <v>3</v>
      </c>
      <c r="U34">
        <v>5</v>
      </c>
      <c r="V34">
        <v>3</v>
      </c>
      <c r="W34">
        <v>3</v>
      </c>
      <c r="X34">
        <v>3</v>
      </c>
      <c r="Y34">
        <v>5</v>
      </c>
      <c r="Z34">
        <v>3</v>
      </c>
      <c r="AA34">
        <f t="shared" si="0"/>
        <v>88</v>
      </c>
    </row>
    <row r="35" spans="2:27" x14ac:dyDescent="0.3">
      <c r="B35">
        <v>32</v>
      </c>
      <c r="C35">
        <v>4</v>
      </c>
      <c r="D35">
        <v>5</v>
      </c>
      <c r="E35">
        <v>5</v>
      </c>
      <c r="F35">
        <v>5</v>
      </c>
      <c r="G35">
        <v>4</v>
      </c>
      <c r="H35">
        <v>4</v>
      </c>
      <c r="I35">
        <v>3</v>
      </c>
      <c r="J35">
        <v>5</v>
      </c>
      <c r="K35">
        <v>4</v>
      </c>
      <c r="L35">
        <v>5</v>
      </c>
      <c r="M35">
        <v>5</v>
      </c>
      <c r="N35">
        <v>5</v>
      </c>
      <c r="O35">
        <v>5</v>
      </c>
      <c r="P35">
        <v>5</v>
      </c>
      <c r="Q35">
        <v>3</v>
      </c>
      <c r="R35">
        <v>4</v>
      </c>
      <c r="S35">
        <v>4</v>
      </c>
      <c r="T35">
        <v>5</v>
      </c>
      <c r="U35">
        <v>4</v>
      </c>
      <c r="V35">
        <v>4</v>
      </c>
      <c r="W35">
        <v>4</v>
      </c>
      <c r="X35">
        <v>5</v>
      </c>
      <c r="Y35">
        <v>4</v>
      </c>
      <c r="Z35">
        <v>4</v>
      </c>
      <c r="AA35">
        <f t="shared" si="0"/>
        <v>105</v>
      </c>
    </row>
    <row r="36" spans="2:27" x14ac:dyDescent="0.3">
      <c r="B36">
        <v>33</v>
      </c>
      <c r="C36">
        <v>5</v>
      </c>
      <c r="D36">
        <v>5</v>
      </c>
      <c r="E36">
        <v>5</v>
      </c>
      <c r="F36">
        <v>5</v>
      </c>
      <c r="G36">
        <v>4</v>
      </c>
      <c r="H36">
        <v>5</v>
      </c>
      <c r="I36">
        <v>3</v>
      </c>
      <c r="J36">
        <v>5</v>
      </c>
      <c r="K36">
        <v>3</v>
      </c>
      <c r="L36">
        <v>5</v>
      </c>
      <c r="M36">
        <v>4</v>
      </c>
      <c r="N36">
        <v>5</v>
      </c>
      <c r="O36">
        <v>5</v>
      </c>
      <c r="P36">
        <v>5</v>
      </c>
      <c r="Q36">
        <v>5</v>
      </c>
      <c r="R36">
        <v>5</v>
      </c>
      <c r="S36">
        <v>5</v>
      </c>
      <c r="T36">
        <v>5</v>
      </c>
      <c r="U36">
        <v>5</v>
      </c>
      <c r="V36">
        <v>4</v>
      </c>
      <c r="W36">
        <v>5</v>
      </c>
      <c r="X36">
        <v>5</v>
      </c>
      <c r="Y36">
        <v>5</v>
      </c>
      <c r="Z36">
        <v>4</v>
      </c>
      <c r="AA36">
        <f t="shared" si="0"/>
        <v>112</v>
      </c>
    </row>
    <row r="37" spans="2:27" x14ac:dyDescent="0.3">
      <c r="B37">
        <v>34</v>
      </c>
      <c r="C37">
        <v>3</v>
      </c>
      <c r="D37">
        <v>3</v>
      </c>
      <c r="E37">
        <v>5</v>
      </c>
      <c r="F37">
        <v>5</v>
      </c>
      <c r="G37">
        <v>3</v>
      </c>
      <c r="H37">
        <v>5</v>
      </c>
      <c r="I37">
        <v>4</v>
      </c>
      <c r="J37">
        <v>3</v>
      </c>
      <c r="K37">
        <v>3</v>
      </c>
      <c r="L37">
        <v>4</v>
      </c>
      <c r="M37">
        <v>4</v>
      </c>
      <c r="N37">
        <v>5</v>
      </c>
      <c r="O37">
        <v>3</v>
      </c>
      <c r="P37">
        <v>3</v>
      </c>
      <c r="Q37">
        <v>4</v>
      </c>
      <c r="R37">
        <v>3</v>
      </c>
      <c r="S37">
        <v>3</v>
      </c>
      <c r="T37">
        <v>4</v>
      </c>
      <c r="U37">
        <v>4</v>
      </c>
      <c r="V37">
        <v>3</v>
      </c>
      <c r="W37">
        <v>3</v>
      </c>
      <c r="X37">
        <v>4</v>
      </c>
      <c r="Y37">
        <v>4</v>
      </c>
      <c r="Z37">
        <v>3</v>
      </c>
      <c r="AA37">
        <f t="shared" si="0"/>
        <v>88</v>
      </c>
    </row>
    <row r="38" spans="2:27" x14ac:dyDescent="0.3">
      <c r="B38">
        <v>35</v>
      </c>
      <c r="C38">
        <v>3</v>
      </c>
      <c r="D38">
        <v>5</v>
      </c>
      <c r="E38">
        <v>3</v>
      </c>
      <c r="F38">
        <v>3</v>
      </c>
      <c r="G38">
        <v>4</v>
      </c>
      <c r="H38">
        <v>4</v>
      </c>
      <c r="I38">
        <v>4</v>
      </c>
      <c r="J38">
        <v>5</v>
      </c>
      <c r="K38">
        <v>4</v>
      </c>
      <c r="L38">
        <v>5</v>
      </c>
      <c r="M38">
        <v>4</v>
      </c>
      <c r="N38">
        <v>3</v>
      </c>
      <c r="O38">
        <v>3</v>
      </c>
      <c r="P38">
        <v>3</v>
      </c>
      <c r="Q38">
        <v>4</v>
      </c>
      <c r="R38">
        <v>5</v>
      </c>
      <c r="S38">
        <v>3</v>
      </c>
      <c r="T38">
        <v>3</v>
      </c>
      <c r="U38">
        <v>4</v>
      </c>
      <c r="V38">
        <v>4</v>
      </c>
      <c r="W38">
        <v>3</v>
      </c>
      <c r="X38">
        <v>3</v>
      </c>
      <c r="Y38">
        <v>4</v>
      </c>
      <c r="Z38">
        <v>4</v>
      </c>
      <c r="AA38">
        <f t="shared" si="0"/>
        <v>90</v>
      </c>
    </row>
    <row r="39" spans="2:27" x14ac:dyDescent="0.3">
      <c r="B39">
        <v>36</v>
      </c>
      <c r="C39">
        <v>3</v>
      </c>
      <c r="D39">
        <v>5</v>
      </c>
      <c r="E39">
        <v>3</v>
      </c>
      <c r="F39">
        <v>5</v>
      </c>
      <c r="G39">
        <v>4</v>
      </c>
      <c r="H39">
        <v>4</v>
      </c>
      <c r="I39">
        <v>5</v>
      </c>
      <c r="J39">
        <v>4</v>
      </c>
      <c r="K39">
        <v>5</v>
      </c>
      <c r="L39">
        <v>4</v>
      </c>
      <c r="M39">
        <v>3</v>
      </c>
      <c r="N39">
        <v>3</v>
      </c>
      <c r="O39">
        <v>3</v>
      </c>
      <c r="P39">
        <v>5</v>
      </c>
      <c r="Q39">
        <v>4</v>
      </c>
      <c r="R39">
        <v>4</v>
      </c>
      <c r="S39">
        <v>4</v>
      </c>
      <c r="T39">
        <v>3</v>
      </c>
      <c r="U39">
        <v>3</v>
      </c>
      <c r="V39">
        <v>5</v>
      </c>
      <c r="W39">
        <v>4</v>
      </c>
      <c r="X39">
        <v>3</v>
      </c>
      <c r="Y39">
        <v>3</v>
      </c>
      <c r="Z39">
        <v>5</v>
      </c>
      <c r="AA39">
        <f t="shared" si="0"/>
        <v>94</v>
      </c>
    </row>
    <row r="40" spans="2:27" x14ac:dyDescent="0.3">
      <c r="B40">
        <v>37</v>
      </c>
      <c r="C40">
        <v>3</v>
      </c>
      <c r="D40">
        <v>4</v>
      </c>
      <c r="E40">
        <v>3</v>
      </c>
      <c r="F40">
        <v>4</v>
      </c>
      <c r="G40">
        <v>4</v>
      </c>
      <c r="H40">
        <v>3</v>
      </c>
      <c r="I40">
        <v>3</v>
      </c>
      <c r="J40">
        <v>3</v>
      </c>
      <c r="K40">
        <v>3</v>
      </c>
      <c r="L40">
        <v>4</v>
      </c>
      <c r="M40">
        <v>3</v>
      </c>
      <c r="N40">
        <v>3</v>
      </c>
      <c r="O40">
        <v>3</v>
      </c>
      <c r="P40">
        <v>3</v>
      </c>
      <c r="Q40">
        <v>3</v>
      </c>
      <c r="R40">
        <v>3</v>
      </c>
      <c r="S40">
        <v>3</v>
      </c>
      <c r="T40">
        <v>4</v>
      </c>
      <c r="U40">
        <v>3</v>
      </c>
      <c r="V40">
        <v>3</v>
      </c>
      <c r="W40">
        <v>3</v>
      </c>
      <c r="X40">
        <v>4</v>
      </c>
      <c r="Y40">
        <v>3</v>
      </c>
      <c r="Z40">
        <v>3</v>
      </c>
      <c r="AA40">
        <f t="shared" si="0"/>
        <v>78</v>
      </c>
    </row>
    <row r="41" spans="2:27" x14ac:dyDescent="0.3">
      <c r="B41">
        <v>38</v>
      </c>
      <c r="C41">
        <v>5</v>
      </c>
      <c r="D41">
        <v>5</v>
      </c>
      <c r="E41">
        <v>3</v>
      </c>
      <c r="F41">
        <v>4</v>
      </c>
      <c r="G41">
        <v>4</v>
      </c>
      <c r="H41">
        <v>5</v>
      </c>
      <c r="I41">
        <v>3</v>
      </c>
      <c r="J41">
        <v>3</v>
      </c>
      <c r="K41">
        <v>4</v>
      </c>
      <c r="L41">
        <v>5</v>
      </c>
      <c r="M41">
        <v>5</v>
      </c>
      <c r="N41">
        <v>5</v>
      </c>
      <c r="O41">
        <v>4</v>
      </c>
      <c r="P41">
        <v>5</v>
      </c>
      <c r="Q41">
        <v>5</v>
      </c>
      <c r="R41">
        <v>5</v>
      </c>
      <c r="S41">
        <v>4</v>
      </c>
      <c r="T41">
        <v>5</v>
      </c>
      <c r="U41">
        <v>4</v>
      </c>
      <c r="V41">
        <v>4</v>
      </c>
      <c r="W41">
        <v>4</v>
      </c>
      <c r="X41">
        <v>5</v>
      </c>
      <c r="Y41">
        <v>4</v>
      </c>
      <c r="Z41">
        <v>4</v>
      </c>
      <c r="AA41">
        <f t="shared" si="0"/>
        <v>104</v>
      </c>
    </row>
    <row r="42" spans="2:27" x14ac:dyDescent="0.3">
      <c r="B42">
        <v>39</v>
      </c>
      <c r="C42">
        <v>3</v>
      </c>
      <c r="D42">
        <v>3</v>
      </c>
      <c r="E42">
        <v>5</v>
      </c>
      <c r="F42">
        <v>5</v>
      </c>
      <c r="G42">
        <v>3</v>
      </c>
      <c r="H42">
        <v>4</v>
      </c>
      <c r="I42">
        <v>3</v>
      </c>
      <c r="J42">
        <v>3</v>
      </c>
      <c r="K42">
        <v>3</v>
      </c>
      <c r="L42">
        <v>3</v>
      </c>
      <c r="M42">
        <v>5</v>
      </c>
      <c r="N42">
        <v>3</v>
      </c>
      <c r="O42">
        <v>3</v>
      </c>
      <c r="P42">
        <v>4</v>
      </c>
      <c r="Q42">
        <v>3</v>
      </c>
      <c r="R42">
        <v>4</v>
      </c>
      <c r="S42">
        <v>3</v>
      </c>
      <c r="T42">
        <v>4</v>
      </c>
      <c r="U42">
        <v>4</v>
      </c>
      <c r="V42">
        <v>4</v>
      </c>
      <c r="W42">
        <v>3</v>
      </c>
      <c r="X42">
        <v>4</v>
      </c>
      <c r="Y42">
        <v>4</v>
      </c>
      <c r="Z42">
        <v>4</v>
      </c>
      <c r="AA42">
        <f t="shared" si="0"/>
        <v>87</v>
      </c>
    </row>
    <row r="43" spans="2:27" x14ac:dyDescent="0.3">
      <c r="B43">
        <v>40</v>
      </c>
      <c r="C43">
        <v>3</v>
      </c>
      <c r="D43">
        <v>4</v>
      </c>
      <c r="E43">
        <v>4</v>
      </c>
      <c r="F43">
        <v>4</v>
      </c>
      <c r="G43">
        <v>3</v>
      </c>
      <c r="H43">
        <v>4</v>
      </c>
      <c r="I43">
        <v>5</v>
      </c>
      <c r="J43">
        <v>5</v>
      </c>
      <c r="K43">
        <v>5</v>
      </c>
      <c r="L43">
        <v>4</v>
      </c>
      <c r="M43">
        <v>4</v>
      </c>
      <c r="N43">
        <v>4</v>
      </c>
      <c r="O43">
        <v>3</v>
      </c>
      <c r="P43">
        <v>4</v>
      </c>
      <c r="Q43">
        <v>4</v>
      </c>
      <c r="R43">
        <v>4</v>
      </c>
      <c r="S43">
        <v>4</v>
      </c>
      <c r="T43">
        <v>4</v>
      </c>
      <c r="U43">
        <v>3</v>
      </c>
      <c r="V43">
        <v>5</v>
      </c>
      <c r="W43">
        <v>4</v>
      </c>
      <c r="X43">
        <v>4</v>
      </c>
      <c r="Y43">
        <v>3</v>
      </c>
      <c r="Z43">
        <v>5</v>
      </c>
      <c r="AA43">
        <f t="shared" si="0"/>
        <v>96</v>
      </c>
    </row>
    <row r="44" spans="2:27" x14ac:dyDescent="0.3">
      <c r="B44">
        <v>41</v>
      </c>
      <c r="C44">
        <v>5</v>
      </c>
      <c r="D44">
        <v>4</v>
      </c>
      <c r="E44">
        <v>4</v>
      </c>
      <c r="F44">
        <v>3</v>
      </c>
      <c r="G44">
        <v>3</v>
      </c>
      <c r="H44">
        <v>4</v>
      </c>
      <c r="I44">
        <v>3</v>
      </c>
      <c r="J44">
        <v>4</v>
      </c>
      <c r="K44">
        <v>5</v>
      </c>
      <c r="L44">
        <v>3</v>
      </c>
      <c r="M44">
        <v>5</v>
      </c>
      <c r="N44">
        <v>4</v>
      </c>
      <c r="O44">
        <v>4</v>
      </c>
      <c r="P44">
        <v>5</v>
      </c>
      <c r="Q44">
        <v>5</v>
      </c>
      <c r="R44">
        <v>3</v>
      </c>
      <c r="S44">
        <v>3</v>
      </c>
      <c r="T44">
        <v>5</v>
      </c>
      <c r="U44">
        <v>5</v>
      </c>
      <c r="V44">
        <v>5</v>
      </c>
      <c r="W44">
        <v>3</v>
      </c>
      <c r="X44">
        <v>5</v>
      </c>
      <c r="Y44">
        <v>5</v>
      </c>
      <c r="Z44">
        <v>5</v>
      </c>
      <c r="AA44">
        <f t="shared" si="0"/>
        <v>100</v>
      </c>
    </row>
    <row r="45" spans="2:27" x14ac:dyDescent="0.3">
      <c r="B45">
        <v>42</v>
      </c>
      <c r="C45">
        <v>5</v>
      </c>
      <c r="D45">
        <v>4</v>
      </c>
      <c r="E45">
        <v>3</v>
      </c>
      <c r="F45">
        <v>5</v>
      </c>
      <c r="G45">
        <v>4</v>
      </c>
      <c r="H45">
        <v>4</v>
      </c>
      <c r="I45">
        <v>4</v>
      </c>
      <c r="J45">
        <v>3</v>
      </c>
      <c r="K45">
        <v>5</v>
      </c>
      <c r="L45">
        <v>4</v>
      </c>
      <c r="M45">
        <v>3</v>
      </c>
      <c r="N45">
        <v>4</v>
      </c>
      <c r="O45">
        <v>3</v>
      </c>
      <c r="P45">
        <v>5</v>
      </c>
      <c r="Q45">
        <v>5</v>
      </c>
      <c r="R45">
        <v>3</v>
      </c>
      <c r="S45">
        <v>5</v>
      </c>
      <c r="T45">
        <v>4</v>
      </c>
      <c r="U45">
        <v>5</v>
      </c>
      <c r="V45">
        <v>4</v>
      </c>
      <c r="W45">
        <v>5</v>
      </c>
      <c r="X45">
        <v>4</v>
      </c>
      <c r="Y45">
        <v>5</v>
      </c>
      <c r="Z45">
        <v>4</v>
      </c>
      <c r="AA45">
        <f t="shared" si="0"/>
        <v>100</v>
      </c>
    </row>
    <row r="46" spans="2:27" x14ac:dyDescent="0.3">
      <c r="B46">
        <v>43</v>
      </c>
      <c r="C46">
        <v>3</v>
      </c>
      <c r="D46">
        <v>3</v>
      </c>
      <c r="E46">
        <v>3</v>
      </c>
      <c r="F46">
        <v>4</v>
      </c>
      <c r="G46">
        <v>3</v>
      </c>
      <c r="H46">
        <v>3</v>
      </c>
      <c r="I46">
        <v>3</v>
      </c>
      <c r="J46">
        <v>3</v>
      </c>
      <c r="K46">
        <v>4</v>
      </c>
      <c r="L46">
        <v>5</v>
      </c>
      <c r="M46">
        <v>4</v>
      </c>
      <c r="N46">
        <v>4</v>
      </c>
      <c r="O46">
        <v>4</v>
      </c>
      <c r="P46">
        <v>4</v>
      </c>
      <c r="Q46">
        <v>4</v>
      </c>
      <c r="R46">
        <v>3</v>
      </c>
      <c r="S46">
        <v>3</v>
      </c>
      <c r="T46">
        <v>3</v>
      </c>
      <c r="U46">
        <v>4</v>
      </c>
      <c r="V46">
        <v>3</v>
      </c>
      <c r="W46">
        <v>3</v>
      </c>
      <c r="X46">
        <v>3</v>
      </c>
      <c r="Y46">
        <v>4</v>
      </c>
      <c r="Z46">
        <v>3</v>
      </c>
      <c r="AA46">
        <f t="shared" si="0"/>
        <v>83</v>
      </c>
    </row>
    <row r="47" spans="2:27" x14ac:dyDescent="0.3">
      <c r="B47">
        <v>44</v>
      </c>
      <c r="C47">
        <v>4</v>
      </c>
      <c r="D47">
        <v>3</v>
      </c>
      <c r="E47">
        <v>4</v>
      </c>
      <c r="F47">
        <v>5</v>
      </c>
      <c r="G47">
        <v>3</v>
      </c>
      <c r="H47">
        <v>3</v>
      </c>
      <c r="I47">
        <v>4</v>
      </c>
      <c r="J47">
        <v>3</v>
      </c>
      <c r="K47">
        <v>4</v>
      </c>
      <c r="L47">
        <v>5</v>
      </c>
      <c r="M47">
        <v>4</v>
      </c>
      <c r="N47">
        <v>5</v>
      </c>
      <c r="O47">
        <v>4</v>
      </c>
      <c r="P47">
        <v>3</v>
      </c>
      <c r="Q47">
        <v>3</v>
      </c>
      <c r="R47">
        <v>4</v>
      </c>
      <c r="S47">
        <v>4</v>
      </c>
      <c r="T47">
        <v>5</v>
      </c>
      <c r="U47">
        <v>4</v>
      </c>
      <c r="V47">
        <v>5</v>
      </c>
      <c r="W47">
        <v>4</v>
      </c>
      <c r="X47">
        <v>5</v>
      </c>
      <c r="Y47">
        <v>4</v>
      </c>
      <c r="Z47">
        <v>5</v>
      </c>
      <c r="AA47">
        <f t="shared" si="0"/>
        <v>97</v>
      </c>
    </row>
    <row r="48" spans="2:27" x14ac:dyDescent="0.3">
      <c r="B48">
        <v>45</v>
      </c>
      <c r="C48">
        <v>5</v>
      </c>
      <c r="D48">
        <v>4</v>
      </c>
      <c r="E48">
        <v>3</v>
      </c>
      <c r="F48">
        <v>5</v>
      </c>
      <c r="G48">
        <v>4</v>
      </c>
      <c r="H48">
        <v>5</v>
      </c>
      <c r="I48">
        <v>4</v>
      </c>
      <c r="J48">
        <v>4</v>
      </c>
      <c r="K48">
        <v>4</v>
      </c>
      <c r="L48">
        <v>4</v>
      </c>
      <c r="M48">
        <v>3</v>
      </c>
      <c r="N48">
        <v>4</v>
      </c>
      <c r="O48">
        <v>5</v>
      </c>
      <c r="P48">
        <v>4</v>
      </c>
      <c r="Q48">
        <v>4</v>
      </c>
      <c r="R48">
        <v>3</v>
      </c>
      <c r="S48">
        <v>4</v>
      </c>
      <c r="T48">
        <v>3</v>
      </c>
      <c r="U48">
        <v>3</v>
      </c>
      <c r="V48">
        <v>5</v>
      </c>
      <c r="W48">
        <v>4</v>
      </c>
      <c r="X48">
        <v>3</v>
      </c>
      <c r="Y48">
        <v>3</v>
      </c>
      <c r="Z48">
        <v>5</v>
      </c>
      <c r="AA48">
        <f t="shared" si="0"/>
        <v>95</v>
      </c>
    </row>
    <row r="49" spans="2:27" x14ac:dyDescent="0.3">
      <c r="B49">
        <v>46</v>
      </c>
      <c r="C49">
        <v>3</v>
      </c>
      <c r="D49">
        <v>4</v>
      </c>
      <c r="E49">
        <v>5</v>
      </c>
      <c r="F49">
        <v>4</v>
      </c>
      <c r="G49">
        <v>3</v>
      </c>
      <c r="H49">
        <v>4</v>
      </c>
      <c r="I49">
        <v>3</v>
      </c>
      <c r="J49">
        <v>5</v>
      </c>
      <c r="K49">
        <v>3</v>
      </c>
      <c r="L49">
        <v>3</v>
      </c>
      <c r="M49">
        <v>4</v>
      </c>
      <c r="N49">
        <v>4</v>
      </c>
      <c r="O49">
        <v>3</v>
      </c>
      <c r="P49">
        <v>5</v>
      </c>
      <c r="Q49">
        <v>5</v>
      </c>
      <c r="R49">
        <v>5</v>
      </c>
      <c r="S49">
        <v>3</v>
      </c>
      <c r="T49">
        <v>5</v>
      </c>
      <c r="U49">
        <v>4</v>
      </c>
      <c r="V49">
        <v>5</v>
      </c>
      <c r="W49">
        <v>3</v>
      </c>
      <c r="X49">
        <v>5</v>
      </c>
      <c r="Y49">
        <v>4</v>
      </c>
      <c r="Z49">
        <v>5</v>
      </c>
      <c r="AA49">
        <f t="shared" si="0"/>
        <v>97</v>
      </c>
    </row>
    <row r="50" spans="2:27" x14ac:dyDescent="0.3">
      <c r="B50">
        <v>47</v>
      </c>
      <c r="C50">
        <v>3</v>
      </c>
      <c r="D50">
        <v>4</v>
      </c>
      <c r="E50">
        <v>5</v>
      </c>
      <c r="F50">
        <v>5</v>
      </c>
      <c r="G50">
        <v>5</v>
      </c>
      <c r="H50">
        <v>5</v>
      </c>
      <c r="I50">
        <v>5</v>
      </c>
      <c r="J50">
        <v>5</v>
      </c>
      <c r="K50">
        <v>5</v>
      </c>
      <c r="L50">
        <v>5</v>
      </c>
      <c r="M50">
        <v>4</v>
      </c>
      <c r="N50">
        <v>5</v>
      </c>
      <c r="O50">
        <v>5</v>
      </c>
      <c r="P50">
        <v>4</v>
      </c>
      <c r="Q50">
        <v>3</v>
      </c>
      <c r="R50">
        <v>3</v>
      </c>
      <c r="S50">
        <v>5</v>
      </c>
      <c r="T50">
        <v>4</v>
      </c>
      <c r="U50">
        <v>5</v>
      </c>
      <c r="V50">
        <v>5</v>
      </c>
      <c r="W50">
        <v>5</v>
      </c>
      <c r="X50">
        <v>4</v>
      </c>
      <c r="Y50">
        <v>5</v>
      </c>
      <c r="Z50">
        <v>5</v>
      </c>
      <c r="AA50">
        <f t="shared" si="0"/>
        <v>109</v>
      </c>
    </row>
    <row r="51" spans="2:27" x14ac:dyDescent="0.3">
      <c r="B51">
        <v>48</v>
      </c>
      <c r="C51">
        <v>3</v>
      </c>
      <c r="D51">
        <v>5</v>
      </c>
      <c r="E51">
        <v>4</v>
      </c>
      <c r="F51">
        <v>5</v>
      </c>
      <c r="G51">
        <v>5</v>
      </c>
      <c r="H51">
        <v>4</v>
      </c>
      <c r="I51">
        <v>5</v>
      </c>
      <c r="J51">
        <v>4</v>
      </c>
      <c r="K51">
        <v>4</v>
      </c>
      <c r="L51">
        <v>4</v>
      </c>
      <c r="M51">
        <v>4</v>
      </c>
      <c r="N51">
        <v>5</v>
      </c>
      <c r="O51">
        <v>4</v>
      </c>
      <c r="P51">
        <v>5</v>
      </c>
      <c r="Q51">
        <v>5</v>
      </c>
      <c r="R51">
        <v>5</v>
      </c>
      <c r="S51">
        <v>4</v>
      </c>
      <c r="T51">
        <v>5</v>
      </c>
      <c r="U51">
        <v>4</v>
      </c>
      <c r="V51">
        <v>5</v>
      </c>
      <c r="W51">
        <v>4</v>
      </c>
      <c r="X51">
        <v>5</v>
      </c>
      <c r="Y51">
        <v>4</v>
      </c>
      <c r="Z51">
        <v>5</v>
      </c>
      <c r="AA51">
        <f t="shared" si="0"/>
        <v>107</v>
      </c>
    </row>
    <row r="52" spans="2:27" x14ac:dyDescent="0.3">
      <c r="B52">
        <v>49</v>
      </c>
      <c r="C52">
        <v>4</v>
      </c>
      <c r="D52">
        <v>5</v>
      </c>
      <c r="E52">
        <v>5</v>
      </c>
      <c r="F52">
        <v>5</v>
      </c>
      <c r="G52">
        <v>5</v>
      </c>
      <c r="H52">
        <v>3</v>
      </c>
      <c r="I52">
        <v>4</v>
      </c>
      <c r="J52">
        <v>4</v>
      </c>
      <c r="K52">
        <v>3</v>
      </c>
      <c r="L52">
        <v>5</v>
      </c>
      <c r="M52">
        <v>5</v>
      </c>
      <c r="N52">
        <v>5</v>
      </c>
      <c r="O52">
        <v>3</v>
      </c>
      <c r="P52">
        <v>3</v>
      </c>
      <c r="Q52">
        <v>5</v>
      </c>
      <c r="R52">
        <v>5</v>
      </c>
      <c r="S52">
        <v>4</v>
      </c>
      <c r="T52">
        <v>3</v>
      </c>
      <c r="U52">
        <v>4</v>
      </c>
      <c r="V52">
        <v>4</v>
      </c>
      <c r="W52">
        <v>4</v>
      </c>
      <c r="X52">
        <v>3</v>
      </c>
      <c r="Y52">
        <v>4</v>
      </c>
      <c r="Z52">
        <v>4</v>
      </c>
      <c r="AA52">
        <f t="shared" si="0"/>
        <v>99</v>
      </c>
    </row>
    <row r="53" spans="2:27" x14ac:dyDescent="0.3">
      <c r="B53">
        <v>50</v>
      </c>
      <c r="C53">
        <v>3</v>
      </c>
      <c r="D53">
        <v>3</v>
      </c>
      <c r="E53">
        <v>4</v>
      </c>
      <c r="F53">
        <v>3</v>
      </c>
      <c r="G53">
        <v>3</v>
      </c>
      <c r="H53">
        <v>3</v>
      </c>
      <c r="I53">
        <v>3</v>
      </c>
      <c r="J53">
        <v>5</v>
      </c>
      <c r="K53">
        <v>4</v>
      </c>
      <c r="L53">
        <v>3</v>
      </c>
      <c r="M53">
        <v>3</v>
      </c>
      <c r="N53">
        <v>3</v>
      </c>
      <c r="O53">
        <v>3</v>
      </c>
      <c r="P53">
        <v>3</v>
      </c>
      <c r="Q53">
        <v>4</v>
      </c>
      <c r="R53">
        <v>3</v>
      </c>
      <c r="S53">
        <v>4</v>
      </c>
      <c r="T53">
        <v>3</v>
      </c>
      <c r="U53">
        <v>3</v>
      </c>
      <c r="V53">
        <v>4</v>
      </c>
      <c r="W53">
        <v>4</v>
      </c>
      <c r="X53">
        <v>3</v>
      </c>
      <c r="Y53">
        <v>3</v>
      </c>
      <c r="Z53">
        <v>4</v>
      </c>
      <c r="AA53">
        <f t="shared" si="0"/>
        <v>81</v>
      </c>
    </row>
    <row r="54" spans="2:27" x14ac:dyDescent="0.3">
      <c r="C54">
        <f>AVERAGE(C4:C53)</f>
        <v>3.9</v>
      </c>
      <c r="D54">
        <f t="shared" ref="D54:Z54" si="1">AVERAGE(D4:D53)</f>
        <v>4</v>
      </c>
      <c r="E54">
        <f t="shared" si="1"/>
        <v>4.04</v>
      </c>
      <c r="F54">
        <f t="shared" si="1"/>
        <v>4.08</v>
      </c>
      <c r="G54">
        <f t="shared" si="1"/>
        <v>3.76</v>
      </c>
      <c r="H54">
        <f t="shared" si="1"/>
        <v>3.94</v>
      </c>
      <c r="I54">
        <f t="shared" si="1"/>
        <v>4</v>
      </c>
      <c r="J54">
        <f t="shared" si="1"/>
        <v>3.88</v>
      </c>
      <c r="K54">
        <f t="shared" si="1"/>
        <v>4.12</v>
      </c>
      <c r="L54">
        <f t="shared" si="1"/>
        <v>4.0999999999999996</v>
      </c>
      <c r="M54">
        <f t="shared" si="1"/>
        <v>4.0599999999999996</v>
      </c>
      <c r="N54">
        <f t="shared" si="1"/>
        <v>4.1399999999999997</v>
      </c>
      <c r="O54">
        <f t="shared" si="1"/>
        <v>3.92</v>
      </c>
      <c r="P54">
        <f t="shared" si="1"/>
        <v>3.8</v>
      </c>
      <c r="Q54">
        <f t="shared" si="1"/>
        <v>4.0599999999999996</v>
      </c>
      <c r="R54">
        <f t="shared" si="1"/>
        <v>3.82</v>
      </c>
      <c r="S54">
        <f t="shared" si="1"/>
        <v>3.96</v>
      </c>
      <c r="T54">
        <f t="shared" si="1"/>
        <v>4.16</v>
      </c>
      <c r="U54">
        <f t="shared" si="1"/>
        <v>3.96</v>
      </c>
      <c r="V54">
        <f t="shared" si="1"/>
        <v>4.04</v>
      </c>
      <c r="W54">
        <f t="shared" si="1"/>
        <v>3.96</v>
      </c>
      <c r="X54">
        <f t="shared" si="1"/>
        <v>4.16</v>
      </c>
      <c r="Y54">
        <f t="shared" si="1"/>
        <v>3.96</v>
      </c>
      <c r="Z54">
        <f t="shared" si="1"/>
        <v>4.04</v>
      </c>
    </row>
    <row r="55" spans="2:27" x14ac:dyDescent="0.3">
      <c r="B55" t="s">
        <v>0</v>
      </c>
      <c r="C55" s="1">
        <f>SUM(C4:C53)</f>
        <v>195</v>
      </c>
      <c r="D55" s="1">
        <f t="shared" ref="D55:Z55" si="2">SUM(D4:D53)</f>
        <v>200</v>
      </c>
      <c r="E55" s="1">
        <f t="shared" si="2"/>
        <v>202</v>
      </c>
      <c r="F55" s="1">
        <f t="shared" si="2"/>
        <v>204</v>
      </c>
      <c r="G55" s="1">
        <f t="shared" si="2"/>
        <v>188</v>
      </c>
      <c r="H55" s="1">
        <f t="shared" si="2"/>
        <v>197</v>
      </c>
      <c r="I55" s="1">
        <f t="shared" si="2"/>
        <v>200</v>
      </c>
      <c r="J55" s="1">
        <f t="shared" si="2"/>
        <v>194</v>
      </c>
      <c r="K55" s="1">
        <f t="shared" si="2"/>
        <v>206</v>
      </c>
      <c r="L55" s="1">
        <f t="shared" si="2"/>
        <v>205</v>
      </c>
      <c r="M55" s="1">
        <f t="shared" si="2"/>
        <v>203</v>
      </c>
      <c r="N55" s="1">
        <f t="shared" si="2"/>
        <v>207</v>
      </c>
      <c r="O55" s="1">
        <f t="shared" si="2"/>
        <v>196</v>
      </c>
      <c r="P55" s="1">
        <f t="shared" si="2"/>
        <v>190</v>
      </c>
      <c r="Q55" s="1">
        <f t="shared" si="2"/>
        <v>203</v>
      </c>
      <c r="R55" s="1">
        <f t="shared" si="2"/>
        <v>191</v>
      </c>
      <c r="S55" s="1">
        <f t="shared" si="2"/>
        <v>198</v>
      </c>
      <c r="T55" s="1">
        <f t="shared" si="2"/>
        <v>208</v>
      </c>
      <c r="U55" s="1">
        <f t="shared" si="2"/>
        <v>198</v>
      </c>
      <c r="V55" s="1">
        <f t="shared" si="2"/>
        <v>202</v>
      </c>
      <c r="W55" s="1">
        <f t="shared" si="2"/>
        <v>198</v>
      </c>
      <c r="X55" s="1">
        <f t="shared" si="2"/>
        <v>208</v>
      </c>
      <c r="Y55" s="1">
        <f t="shared" si="2"/>
        <v>198</v>
      </c>
      <c r="Z55" s="1">
        <f t="shared" si="2"/>
        <v>202</v>
      </c>
    </row>
    <row r="56" spans="2:27" x14ac:dyDescent="0.3">
      <c r="B56" t="s">
        <v>1</v>
      </c>
      <c r="C56" s="1">
        <f>CORREL(C4:C53,$AA$4:$AA$53)</f>
        <v>0.46583881443305547</v>
      </c>
      <c r="D56" s="1">
        <f t="shared" ref="D56:Z56" si="3">CORREL(D4:D53,$AA$4:$AA$53)</f>
        <v>0.4427456250309012</v>
      </c>
      <c r="E56" s="1">
        <f t="shared" si="3"/>
        <v>0.29425917715307959</v>
      </c>
      <c r="F56" s="1">
        <f t="shared" si="3"/>
        <v>0.31574896398298818</v>
      </c>
      <c r="G56" s="1">
        <f t="shared" si="3"/>
        <v>0.35029581536733945</v>
      </c>
      <c r="H56" s="1">
        <f t="shared" si="3"/>
        <v>0.60101368756354134</v>
      </c>
      <c r="I56" s="1">
        <f t="shared" si="3"/>
        <v>0.39223102351730849</v>
      </c>
      <c r="J56" s="1">
        <f t="shared" si="3"/>
        <v>0.31881513847035625</v>
      </c>
      <c r="K56" s="1">
        <f t="shared" si="3"/>
        <v>0.33636913213564928</v>
      </c>
      <c r="L56" s="1">
        <f t="shared" si="3"/>
        <v>0.27739664217946736</v>
      </c>
      <c r="M56" s="1">
        <f t="shared" si="3"/>
        <v>0.3996525953381202</v>
      </c>
      <c r="N56" s="1">
        <f t="shared" si="3"/>
        <v>0.60822116997225317</v>
      </c>
      <c r="O56" s="1">
        <f t="shared" si="3"/>
        <v>0.53856689696493287</v>
      </c>
      <c r="P56" s="1">
        <f t="shared" si="3"/>
        <v>0.55703661733480836</v>
      </c>
      <c r="Q56" s="1">
        <f t="shared" si="3"/>
        <v>0.290324090576143</v>
      </c>
      <c r="R56" s="1">
        <f t="shared" si="3"/>
        <v>0.34092085584743453</v>
      </c>
      <c r="S56" s="1">
        <f t="shared" si="3"/>
        <v>0.39123048572862384</v>
      </c>
      <c r="T56" s="1">
        <f t="shared" si="3"/>
        <v>0.46358877119608077</v>
      </c>
      <c r="U56" s="1">
        <f t="shared" si="3"/>
        <v>0.3999943090410491</v>
      </c>
      <c r="V56" s="1">
        <f t="shared" si="3"/>
        <v>0.51501438425093338</v>
      </c>
      <c r="W56" s="1">
        <f t="shared" si="3"/>
        <v>0.39123048572862384</v>
      </c>
      <c r="X56" s="1">
        <f t="shared" si="3"/>
        <v>0.46358877119608077</v>
      </c>
      <c r="Y56" s="1">
        <f t="shared" si="3"/>
        <v>0.3999943090410491</v>
      </c>
      <c r="Z56" s="1">
        <f t="shared" si="3"/>
        <v>0.51501438425093338</v>
      </c>
    </row>
    <row r="57" spans="2:27" x14ac:dyDescent="0.3">
      <c r="B57" t="s">
        <v>2</v>
      </c>
      <c r="C57" s="1">
        <v>0.23530000000000001</v>
      </c>
      <c r="D57" s="1">
        <v>0.23530000000000001</v>
      </c>
      <c r="E57" s="1">
        <v>0.23530000000000001</v>
      </c>
      <c r="F57" s="1">
        <v>0.23530000000000001</v>
      </c>
      <c r="G57" s="1">
        <v>0.23530000000000001</v>
      </c>
      <c r="H57" s="1">
        <v>0.23530000000000001</v>
      </c>
      <c r="I57" s="1">
        <v>0.23530000000000001</v>
      </c>
      <c r="J57" s="1">
        <v>0.23530000000000001</v>
      </c>
      <c r="K57" s="1">
        <v>0.23530000000000001</v>
      </c>
      <c r="L57" s="1">
        <v>0.23530000000000001</v>
      </c>
      <c r="M57" s="1">
        <v>0.23530000000000001</v>
      </c>
      <c r="N57" s="1">
        <v>0.23530000000000001</v>
      </c>
      <c r="O57" s="1">
        <v>0.23530000000000001</v>
      </c>
      <c r="P57" s="1">
        <v>0.23530000000000001</v>
      </c>
      <c r="Q57" s="1">
        <v>0.23530000000000001</v>
      </c>
      <c r="R57" s="1">
        <v>0.23530000000000001</v>
      </c>
      <c r="S57" s="1">
        <v>0.23530000000000001</v>
      </c>
      <c r="T57" s="1">
        <v>0.23530000000000001</v>
      </c>
      <c r="U57" s="1">
        <v>0.23530000000000001</v>
      </c>
      <c r="V57" s="1">
        <v>0.23530000000000001</v>
      </c>
      <c r="W57" s="1">
        <v>0.23530000000000001</v>
      </c>
      <c r="X57" s="1">
        <v>0.23530000000000001</v>
      </c>
      <c r="Y57" s="1">
        <v>0.23530000000000001</v>
      </c>
      <c r="Z57" s="1">
        <v>0.23530000000000001</v>
      </c>
    </row>
    <row r="58" spans="2:27" x14ac:dyDescent="0.3">
      <c r="B58" t="s">
        <v>3</v>
      </c>
      <c r="C58" s="1" t="str">
        <f>IF(C56&gt;=C57,"Y","N")</f>
        <v>Y</v>
      </c>
      <c r="D58" s="1" t="str">
        <f t="shared" ref="D58:Z58" si="4">IF(D56&gt;=D57,"Y","N")</f>
        <v>Y</v>
      </c>
      <c r="E58" s="1" t="str">
        <f t="shared" si="4"/>
        <v>Y</v>
      </c>
      <c r="F58" s="1" t="str">
        <f t="shared" si="4"/>
        <v>Y</v>
      </c>
      <c r="G58" s="1" t="str">
        <f t="shared" si="4"/>
        <v>Y</v>
      </c>
      <c r="H58" s="1" t="str">
        <f t="shared" si="4"/>
        <v>Y</v>
      </c>
      <c r="I58" s="1" t="str">
        <f t="shared" si="4"/>
        <v>Y</v>
      </c>
      <c r="J58" s="1" t="str">
        <f t="shared" si="4"/>
        <v>Y</v>
      </c>
      <c r="K58" s="1" t="str">
        <f t="shared" si="4"/>
        <v>Y</v>
      </c>
      <c r="L58" s="1" t="str">
        <f t="shared" si="4"/>
        <v>Y</v>
      </c>
      <c r="M58" s="1" t="str">
        <f t="shared" si="4"/>
        <v>Y</v>
      </c>
      <c r="N58" s="1" t="str">
        <f t="shared" si="4"/>
        <v>Y</v>
      </c>
      <c r="O58" s="1" t="str">
        <f t="shared" si="4"/>
        <v>Y</v>
      </c>
      <c r="P58" s="1" t="str">
        <f t="shared" si="4"/>
        <v>Y</v>
      </c>
      <c r="Q58" s="1" t="str">
        <f t="shared" si="4"/>
        <v>Y</v>
      </c>
      <c r="R58" s="1" t="str">
        <f t="shared" si="4"/>
        <v>Y</v>
      </c>
      <c r="S58" s="1" t="str">
        <f t="shared" si="4"/>
        <v>Y</v>
      </c>
      <c r="T58" s="1" t="str">
        <f t="shared" si="4"/>
        <v>Y</v>
      </c>
      <c r="U58" s="1" t="str">
        <f t="shared" si="4"/>
        <v>Y</v>
      </c>
      <c r="V58" s="1" t="str">
        <f t="shared" si="4"/>
        <v>Y</v>
      </c>
      <c r="W58" s="1" t="str">
        <f t="shared" si="4"/>
        <v>Y</v>
      </c>
      <c r="X58" s="1" t="str">
        <f t="shared" si="4"/>
        <v>Y</v>
      </c>
      <c r="Y58" s="1" t="str">
        <f t="shared" si="4"/>
        <v>Y</v>
      </c>
      <c r="Z58" s="1" t="str">
        <f t="shared" si="4"/>
        <v>Y</v>
      </c>
    </row>
    <row r="59" spans="2:27" x14ac:dyDescent="0.3">
      <c r="B59" t="s">
        <v>4</v>
      </c>
      <c r="C59">
        <f>COUNTIF(C58:Z58,"y")</f>
        <v>24</v>
      </c>
    </row>
    <row r="60" spans="2:27" x14ac:dyDescent="0.3">
      <c r="B60" t="s">
        <v>5</v>
      </c>
      <c r="C60">
        <f>COUNTIF(C58:Z58,"n")</f>
        <v>0</v>
      </c>
    </row>
    <row r="61" spans="2:27" x14ac:dyDescent="0.3">
      <c r="B61" t="s">
        <v>6</v>
      </c>
      <c r="C61" s="1">
        <f>VAR(C4:C53)</f>
        <v>0.62244897959183676</v>
      </c>
      <c r="D61" s="1">
        <f t="shared" ref="D61:Z61" si="5">VAR(D4:D53)</f>
        <v>0.73469387755102045</v>
      </c>
      <c r="E61" s="1">
        <f t="shared" si="5"/>
        <v>0.6106122448979584</v>
      </c>
      <c r="F61" s="1">
        <f t="shared" si="5"/>
        <v>0.80979591836734588</v>
      </c>
      <c r="G61" s="1">
        <f t="shared" si="5"/>
        <v>0.55346938775510213</v>
      </c>
      <c r="H61" s="1">
        <f t="shared" si="5"/>
        <v>0.54734693877551122</v>
      </c>
      <c r="I61" s="1">
        <f t="shared" si="5"/>
        <v>0.73469387755102045</v>
      </c>
      <c r="J61" s="1">
        <f t="shared" si="5"/>
        <v>0.67918367346938724</v>
      </c>
      <c r="K61" s="1">
        <f t="shared" si="5"/>
        <v>0.67918367346938724</v>
      </c>
      <c r="L61" s="1">
        <f t="shared" si="5"/>
        <v>0.66326530612244894</v>
      </c>
      <c r="M61" s="1">
        <f t="shared" si="5"/>
        <v>0.66979591836734798</v>
      </c>
      <c r="N61" s="1">
        <f t="shared" si="5"/>
        <v>0.69428571428571395</v>
      </c>
      <c r="O61" s="1">
        <f t="shared" si="5"/>
        <v>0.72816326530612141</v>
      </c>
      <c r="P61" s="1">
        <f t="shared" si="5"/>
        <v>0.77551020408163263</v>
      </c>
      <c r="Q61" s="1">
        <f t="shared" si="5"/>
        <v>0.58816326530612351</v>
      </c>
      <c r="R61" s="1">
        <f t="shared" si="5"/>
        <v>0.7220408163265305</v>
      </c>
      <c r="S61" s="1">
        <f t="shared" si="5"/>
        <v>0.52897959183673382</v>
      </c>
      <c r="T61" s="1">
        <f t="shared" si="5"/>
        <v>0.6269387755102046</v>
      </c>
      <c r="U61" s="1">
        <f t="shared" si="5"/>
        <v>0.6106122448979584</v>
      </c>
      <c r="V61" s="1">
        <f t="shared" si="5"/>
        <v>0.48816326530612164</v>
      </c>
      <c r="W61" s="1">
        <f t="shared" si="5"/>
        <v>0.52897959183673382</v>
      </c>
      <c r="X61" s="1">
        <f t="shared" si="5"/>
        <v>0.6269387755102046</v>
      </c>
      <c r="Y61" s="1">
        <f t="shared" si="5"/>
        <v>0.6106122448979584</v>
      </c>
      <c r="Z61" s="1">
        <f t="shared" si="5"/>
        <v>0.48816326530612164</v>
      </c>
    </row>
    <row r="62" spans="2:27" x14ac:dyDescent="0.3">
      <c r="B62" t="s">
        <v>7</v>
      </c>
      <c r="C62" s="1">
        <f>C59</f>
        <v>24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2:27" x14ac:dyDescent="0.3">
      <c r="B63" t="s">
        <v>8</v>
      </c>
      <c r="C63" s="1">
        <f>SUM(C61:Z61)</f>
        <v>15.322040816326524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2:27" x14ac:dyDescent="0.3">
      <c r="B64" t="s">
        <v>9</v>
      </c>
      <c r="C64" s="1">
        <f>VAR(AA4:AA53)</f>
        <v>64.204489795918377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2:26" x14ac:dyDescent="0.3">
      <c r="B65" t="s">
        <v>10</v>
      </c>
      <c r="C65" s="1">
        <f>(C62/(C62-1))*(1-(C63/C64))</f>
        <v>0.79445803572933982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2:26" x14ac:dyDescent="0.3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73" spans="2:26" x14ac:dyDescent="0.3">
      <c r="E73" s="2">
        <f>C54</f>
        <v>3.9</v>
      </c>
      <c r="F73" s="3">
        <f t="shared" ref="F73:F96" si="6">E73/$E$97</f>
        <v>4.0684331316503237E-2</v>
      </c>
      <c r="H73" s="1">
        <f>C56</f>
        <v>0.46583881443305547</v>
      </c>
    </row>
    <row r="74" spans="2:26" x14ac:dyDescent="0.3">
      <c r="E74" s="2">
        <f>D54</f>
        <v>4</v>
      </c>
      <c r="F74" s="3">
        <f t="shared" si="6"/>
        <v>4.1727519298977681E-2</v>
      </c>
      <c r="H74" s="1">
        <f>D56</f>
        <v>0.4427456250309012</v>
      </c>
    </row>
    <row r="75" spans="2:26" x14ac:dyDescent="0.3">
      <c r="E75" s="2">
        <f>E54</f>
        <v>4.04</v>
      </c>
      <c r="F75" s="3">
        <f t="shared" si="6"/>
        <v>4.2144794491967459E-2</v>
      </c>
      <c r="H75" s="1">
        <f>E56</f>
        <v>0.29425917715307959</v>
      </c>
    </row>
    <row r="76" spans="2:26" x14ac:dyDescent="0.3">
      <c r="E76" s="2">
        <f>F54</f>
        <v>4.08</v>
      </c>
      <c r="F76" s="3">
        <f t="shared" si="6"/>
        <v>4.2562069684957238E-2</v>
      </c>
      <c r="H76" s="1">
        <f>F56</f>
        <v>0.31574896398298818</v>
      </c>
    </row>
    <row r="77" spans="2:26" x14ac:dyDescent="0.3">
      <c r="E77" s="2">
        <f>G54</f>
        <v>3.76</v>
      </c>
      <c r="F77" s="3">
        <f t="shared" si="6"/>
        <v>3.9223868141039016E-2</v>
      </c>
      <c r="H77" s="1">
        <f>G56</f>
        <v>0.35029581536733945</v>
      </c>
    </row>
    <row r="78" spans="2:26" x14ac:dyDescent="0.3">
      <c r="E78" s="2">
        <f>H54</f>
        <v>3.94</v>
      </c>
      <c r="F78" s="3">
        <f t="shared" si="6"/>
        <v>4.1101606509493016E-2</v>
      </c>
      <c r="H78" s="1">
        <f>H56</f>
        <v>0.60101368756354134</v>
      </c>
    </row>
    <row r="79" spans="2:26" x14ac:dyDescent="0.3">
      <c r="E79" s="2">
        <f>I54</f>
        <v>4</v>
      </c>
      <c r="F79" s="3">
        <f t="shared" si="6"/>
        <v>4.1727519298977681E-2</v>
      </c>
      <c r="H79" s="1">
        <f>I56</f>
        <v>0.39223102351730849</v>
      </c>
    </row>
    <row r="80" spans="2:26" x14ac:dyDescent="0.3">
      <c r="E80" s="2">
        <f>J54</f>
        <v>3.88</v>
      </c>
      <c r="F80" s="3">
        <f t="shared" si="6"/>
        <v>4.0475693720008352E-2</v>
      </c>
      <c r="H80" s="1">
        <f>J56</f>
        <v>0.31881513847035625</v>
      </c>
    </row>
    <row r="81" spans="5:8" x14ac:dyDescent="0.3">
      <c r="E81" s="2">
        <f>K54</f>
        <v>4.12</v>
      </c>
      <c r="F81" s="3">
        <f t="shared" si="6"/>
        <v>4.2979344877947016E-2</v>
      </c>
      <c r="H81" s="1">
        <f>K56</f>
        <v>0.33636913213564928</v>
      </c>
    </row>
    <row r="82" spans="5:8" x14ac:dyDescent="0.3">
      <c r="E82" s="2">
        <f>L54</f>
        <v>4.0999999999999996</v>
      </c>
      <c r="F82" s="3">
        <f t="shared" si="6"/>
        <v>4.2770707281452124E-2</v>
      </c>
      <c r="H82" s="1">
        <f>L56</f>
        <v>0.27739664217946736</v>
      </c>
    </row>
    <row r="83" spans="5:8" x14ac:dyDescent="0.3">
      <c r="E83" s="2">
        <f>M54</f>
        <v>4.0599999999999996</v>
      </c>
      <c r="F83" s="3">
        <f t="shared" si="6"/>
        <v>4.2353432088462345E-2</v>
      </c>
      <c r="H83" s="1">
        <f>M56</f>
        <v>0.3996525953381202</v>
      </c>
    </row>
    <row r="84" spans="5:8" x14ac:dyDescent="0.3">
      <c r="E84" s="2">
        <f>N54</f>
        <v>4.1399999999999997</v>
      </c>
      <c r="F84" s="3">
        <f t="shared" si="6"/>
        <v>4.3187982474441895E-2</v>
      </c>
      <c r="H84" s="1">
        <f>N56</f>
        <v>0.60822116997225317</v>
      </c>
    </row>
    <row r="85" spans="5:8" x14ac:dyDescent="0.3">
      <c r="E85" s="2">
        <f>O54</f>
        <v>3.92</v>
      </c>
      <c r="F85" s="3">
        <f t="shared" si="6"/>
        <v>4.089296891299813E-2</v>
      </c>
      <c r="H85" s="1">
        <f>O56</f>
        <v>0.53856689696493287</v>
      </c>
    </row>
    <row r="86" spans="5:8" x14ac:dyDescent="0.3">
      <c r="E86" s="2">
        <f>P54</f>
        <v>3.8</v>
      </c>
      <c r="F86" s="3">
        <f t="shared" si="6"/>
        <v>3.9641143334028794E-2</v>
      </c>
      <c r="H86" s="1">
        <f>P56</f>
        <v>0.55703661733480836</v>
      </c>
    </row>
    <row r="87" spans="5:8" x14ac:dyDescent="0.3">
      <c r="E87" s="2">
        <f>Q54</f>
        <v>4.0599999999999996</v>
      </c>
      <c r="F87" s="3">
        <f t="shared" si="6"/>
        <v>4.2353432088462345E-2</v>
      </c>
      <c r="H87" s="1">
        <f>Q56</f>
        <v>0.290324090576143</v>
      </c>
    </row>
    <row r="88" spans="5:8" x14ac:dyDescent="0.3">
      <c r="E88" s="2">
        <f>R54</f>
        <v>3.82</v>
      </c>
      <c r="F88" s="3">
        <f t="shared" si="6"/>
        <v>3.9849780930523687E-2</v>
      </c>
      <c r="H88" s="1">
        <f>R56</f>
        <v>0.34092085584743453</v>
      </c>
    </row>
    <row r="89" spans="5:8" x14ac:dyDescent="0.3">
      <c r="E89" s="2">
        <f>S54</f>
        <v>3.96</v>
      </c>
      <c r="F89" s="3">
        <f t="shared" si="6"/>
        <v>4.1310244105987902E-2</v>
      </c>
      <c r="H89" s="1">
        <f>S56</f>
        <v>0.39123048572862384</v>
      </c>
    </row>
    <row r="90" spans="5:8" x14ac:dyDescent="0.3">
      <c r="E90" s="2">
        <f>T54</f>
        <v>4.16</v>
      </c>
      <c r="F90" s="3">
        <f t="shared" si="6"/>
        <v>4.3396620070936788E-2</v>
      </c>
      <c r="H90" s="1">
        <f>T56</f>
        <v>0.46358877119608077</v>
      </c>
    </row>
    <row r="91" spans="5:8" x14ac:dyDescent="0.3">
      <c r="E91" s="2">
        <f>U54</f>
        <v>3.96</v>
      </c>
      <c r="F91" s="3">
        <f t="shared" si="6"/>
        <v>4.1310244105987902E-2</v>
      </c>
      <c r="H91" s="1">
        <f>U56</f>
        <v>0.3999943090410491</v>
      </c>
    </row>
    <row r="92" spans="5:8" x14ac:dyDescent="0.3">
      <c r="E92" s="2">
        <f>V54</f>
        <v>4.04</v>
      </c>
      <c r="F92" s="3">
        <f t="shared" si="6"/>
        <v>4.2144794491967459E-2</v>
      </c>
      <c r="H92" s="1">
        <f>V56</f>
        <v>0.51501438425093338</v>
      </c>
    </row>
    <row r="93" spans="5:8" x14ac:dyDescent="0.3">
      <c r="E93" s="2">
        <f>W54</f>
        <v>3.96</v>
      </c>
      <c r="F93" s="3">
        <f t="shared" si="6"/>
        <v>4.1310244105987902E-2</v>
      </c>
      <c r="H93" s="1">
        <f>W56</f>
        <v>0.39123048572862384</v>
      </c>
    </row>
    <row r="94" spans="5:8" x14ac:dyDescent="0.3">
      <c r="E94" s="2">
        <f>X54</f>
        <v>4.16</v>
      </c>
      <c r="F94" s="3">
        <f t="shared" si="6"/>
        <v>4.3396620070936788E-2</v>
      </c>
      <c r="H94" s="1">
        <f>X56</f>
        <v>0.46358877119608077</v>
      </c>
    </row>
    <row r="95" spans="5:8" x14ac:dyDescent="0.3">
      <c r="E95" s="2">
        <f>Y54</f>
        <v>3.96</v>
      </c>
      <c r="F95" s="3">
        <f t="shared" si="6"/>
        <v>4.1310244105987902E-2</v>
      </c>
      <c r="H95" s="1">
        <f>Y56</f>
        <v>0.3999943090410491</v>
      </c>
    </row>
    <row r="96" spans="5:8" x14ac:dyDescent="0.3">
      <c r="E96" s="2">
        <f>Z54</f>
        <v>4.04</v>
      </c>
      <c r="F96" s="3">
        <f t="shared" si="6"/>
        <v>4.2144794491967459E-2</v>
      </c>
      <c r="H96" s="1">
        <f>Z56</f>
        <v>0.51501438425093338</v>
      </c>
    </row>
    <row r="97" spans="5:5" x14ac:dyDescent="0.3">
      <c r="E97" s="2">
        <f>SUM(E73:E96)</f>
        <v>95.859999999999985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2134E-6481-4C5F-9FEF-7A9221FED0B7}">
  <dimension ref="A1:E25"/>
  <sheetViews>
    <sheetView workbookViewId="0">
      <selection sqref="A1:E25"/>
    </sheetView>
  </sheetViews>
  <sheetFormatPr defaultRowHeight="15.6" x14ac:dyDescent="0.3"/>
  <cols>
    <col min="1" max="1" width="13.59765625" style="4" bestFit="1" customWidth="1"/>
    <col min="2" max="2" width="11.296875" style="4" bestFit="1" customWidth="1"/>
    <col min="3" max="3" width="17.296875" style="4" bestFit="1" customWidth="1"/>
    <col min="4" max="4" width="14.19921875" style="4" bestFit="1" customWidth="1"/>
    <col min="5" max="5" width="14.09765625" style="4" bestFit="1" customWidth="1"/>
    <col min="6" max="16384" width="8.796875" style="4"/>
  </cols>
  <sheetData>
    <row r="1" spans="1:5" x14ac:dyDescent="0.3">
      <c r="A1" s="6" t="s">
        <v>39</v>
      </c>
      <c r="B1" s="6" t="s">
        <v>46</v>
      </c>
      <c r="C1" s="6" t="s">
        <v>40</v>
      </c>
      <c r="D1" s="6" t="s">
        <v>41</v>
      </c>
      <c r="E1" s="6" t="s">
        <v>42</v>
      </c>
    </row>
    <row r="2" spans="1:5" x14ac:dyDescent="0.3">
      <c r="A2" s="13" t="s">
        <v>47</v>
      </c>
      <c r="B2" s="6" t="s">
        <v>11</v>
      </c>
      <c r="C2" s="7">
        <f>'TABEL TINGKAT GAP TERBOBOT'!C2</f>
        <v>4.4000000000000004</v>
      </c>
      <c r="D2" s="7">
        <f>'TABEL TINGKAT GAP TERBOBOT'!D2</f>
        <v>3.92</v>
      </c>
      <c r="E2" s="7">
        <f>'TABEL TINGKAT GAP TERBOBOT'!E2</f>
        <v>3.9</v>
      </c>
    </row>
    <row r="3" spans="1:5" x14ac:dyDescent="0.3">
      <c r="A3" s="13"/>
      <c r="B3" s="6" t="s">
        <v>12</v>
      </c>
      <c r="C3" s="7">
        <f>'TABEL TINGKAT GAP TERBOBOT'!C3</f>
        <v>4.54</v>
      </c>
      <c r="D3" s="7">
        <f>'TABEL TINGKAT GAP TERBOBOT'!D3</f>
        <v>3.8</v>
      </c>
      <c r="E3" s="7">
        <f>'TABEL TINGKAT GAP TERBOBOT'!E3</f>
        <v>4</v>
      </c>
    </row>
    <row r="4" spans="1:5" x14ac:dyDescent="0.3">
      <c r="A4" s="13"/>
      <c r="B4" s="6" t="s">
        <v>13</v>
      </c>
      <c r="C4" s="7">
        <f>'TABEL TINGKAT GAP TERBOBOT'!C4</f>
        <v>4.54</v>
      </c>
      <c r="D4" s="7">
        <f>'TABEL TINGKAT GAP TERBOBOT'!D4</f>
        <v>4.0599999999999996</v>
      </c>
      <c r="E4" s="7">
        <f>'TABEL TINGKAT GAP TERBOBOT'!E4</f>
        <v>4.04</v>
      </c>
    </row>
    <row r="5" spans="1:5" x14ac:dyDescent="0.3">
      <c r="A5" s="13"/>
      <c r="B5" s="6" t="s">
        <v>14</v>
      </c>
      <c r="C5" s="7">
        <f>'TABEL TINGKAT GAP TERBOBOT'!C5</f>
        <v>4.58</v>
      </c>
      <c r="D5" s="7">
        <f>'TABEL TINGKAT GAP TERBOBOT'!D5</f>
        <v>3.82</v>
      </c>
      <c r="E5" s="7">
        <f>'TABEL TINGKAT GAP TERBOBOT'!E5</f>
        <v>4.08</v>
      </c>
    </row>
    <row r="6" spans="1:5" x14ac:dyDescent="0.3">
      <c r="A6" s="13"/>
      <c r="B6" s="6" t="s">
        <v>15</v>
      </c>
      <c r="C6" s="7">
        <f>'TABEL TINGKAT GAP TERBOBOT'!C6</f>
        <v>4.4800000000000004</v>
      </c>
      <c r="D6" s="7">
        <f>'TABEL TINGKAT GAP TERBOBOT'!D6</f>
        <v>3.96</v>
      </c>
      <c r="E6" s="7">
        <f>'TABEL TINGKAT GAP TERBOBOT'!E6</f>
        <v>3.76</v>
      </c>
    </row>
    <row r="7" spans="1:5" x14ac:dyDescent="0.3">
      <c r="A7" s="13"/>
      <c r="B7" s="6" t="s">
        <v>16</v>
      </c>
      <c r="C7" s="7">
        <f>'TABEL TINGKAT GAP TERBOBOT'!C7</f>
        <v>4.5199999999999996</v>
      </c>
      <c r="D7" s="7">
        <f>'TABEL TINGKAT GAP TERBOBOT'!D7</f>
        <v>3.92</v>
      </c>
      <c r="E7" s="7">
        <f>'TABEL TINGKAT GAP TERBOBOT'!E7</f>
        <v>3.94</v>
      </c>
    </row>
    <row r="8" spans="1:5" x14ac:dyDescent="0.3">
      <c r="A8" s="13"/>
      <c r="B8" s="6" t="s">
        <v>17</v>
      </c>
      <c r="C8" s="7">
        <f>'TABEL TINGKAT GAP TERBOBOT'!C8</f>
        <v>4.58</v>
      </c>
      <c r="D8" s="7">
        <f>'TABEL TINGKAT GAP TERBOBOT'!D8</f>
        <v>3.8</v>
      </c>
      <c r="E8" s="7">
        <f>'TABEL TINGKAT GAP TERBOBOT'!E8</f>
        <v>4</v>
      </c>
    </row>
    <row r="9" spans="1:5" x14ac:dyDescent="0.3">
      <c r="A9" s="13" t="s">
        <v>48</v>
      </c>
      <c r="B9" s="6" t="s">
        <v>18</v>
      </c>
      <c r="C9" s="7">
        <f>'TABEL TINGKAT GAP TERBOBOT'!C9</f>
        <v>4.5599999999999996</v>
      </c>
      <c r="D9" s="7">
        <f>'TABEL TINGKAT GAP TERBOBOT'!D9</f>
        <v>4.0599999999999996</v>
      </c>
      <c r="E9" s="7">
        <f>'TABEL TINGKAT GAP TERBOBOT'!E9</f>
        <v>3.88</v>
      </c>
    </row>
    <row r="10" spans="1:5" x14ac:dyDescent="0.3">
      <c r="A10" s="13"/>
      <c r="B10" s="6" t="s">
        <v>19</v>
      </c>
      <c r="C10" s="7">
        <f>'TABEL TINGKAT GAP TERBOBOT'!C10</f>
        <v>4.4800000000000004</v>
      </c>
      <c r="D10" s="7">
        <f>'TABEL TINGKAT GAP TERBOBOT'!D10</f>
        <v>3.82</v>
      </c>
      <c r="E10" s="7">
        <f>'TABEL TINGKAT GAP TERBOBOT'!E10</f>
        <v>4.12</v>
      </c>
    </row>
    <row r="11" spans="1:5" x14ac:dyDescent="0.3">
      <c r="A11" s="13"/>
      <c r="B11" s="6" t="s">
        <v>20</v>
      </c>
      <c r="C11" s="7">
        <f>'TABEL TINGKAT GAP TERBOBOT'!C11</f>
        <v>4.42</v>
      </c>
      <c r="D11" s="7">
        <f>'TABEL TINGKAT GAP TERBOBOT'!D11</f>
        <v>3.96</v>
      </c>
      <c r="E11" s="7">
        <f>'TABEL TINGKAT GAP TERBOBOT'!E11</f>
        <v>4.0999999999999996</v>
      </c>
    </row>
    <row r="12" spans="1:5" x14ac:dyDescent="0.3">
      <c r="A12" s="13"/>
      <c r="B12" s="6" t="s">
        <v>21</v>
      </c>
      <c r="C12" s="7">
        <f>'TABEL TINGKAT GAP TERBOBOT'!C12</f>
        <v>4.4800000000000004</v>
      </c>
      <c r="D12" s="7">
        <f>'TABEL TINGKAT GAP TERBOBOT'!D12</f>
        <v>4.16</v>
      </c>
      <c r="E12" s="7">
        <f>'TABEL TINGKAT GAP TERBOBOT'!E12</f>
        <v>4.0599999999999996</v>
      </c>
    </row>
    <row r="13" spans="1:5" x14ac:dyDescent="0.3">
      <c r="A13" s="13"/>
      <c r="B13" s="6" t="s">
        <v>22</v>
      </c>
      <c r="C13" s="7">
        <f>'TABEL TINGKAT GAP TERBOBOT'!C13</f>
        <v>4.54</v>
      </c>
      <c r="D13" s="7">
        <f>'TABEL TINGKAT GAP TERBOBOT'!D13</f>
        <v>3.96</v>
      </c>
      <c r="E13" s="7">
        <f>'TABEL TINGKAT GAP TERBOBOT'!E13</f>
        <v>4.1399999999999997</v>
      </c>
    </row>
    <row r="14" spans="1:5" x14ac:dyDescent="0.3">
      <c r="A14" s="13"/>
      <c r="B14" s="6" t="s">
        <v>23</v>
      </c>
      <c r="C14" s="7">
        <f>'TABEL TINGKAT GAP TERBOBOT'!C14</f>
        <v>4.42</v>
      </c>
      <c r="D14" s="7">
        <f>'TABEL TINGKAT GAP TERBOBOT'!D14</f>
        <v>4.04</v>
      </c>
      <c r="E14" s="7">
        <f>'TABEL TINGKAT GAP TERBOBOT'!E14</f>
        <v>3.92</v>
      </c>
    </row>
    <row r="15" spans="1:5" x14ac:dyDescent="0.3">
      <c r="A15" s="13"/>
      <c r="B15" s="6" t="s">
        <v>24</v>
      </c>
      <c r="C15" s="7">
        <f>'TABEL TINGKAT GAP TERBOBOT'!C15</f>
        <v>4.54</v>
      </c>
      <c r="D15" s="7">
        <f>'TABEL TINGKAT GAP TERBOBOT'!D15</f>
        <v>3.96</v>
      </c>
      <c r="E15" s="7">
        <f>'TABEL TINGKAT GAP TERBOBOT'!E15</f>
        <v>3.8</v>
      </c>
    </row>
    <row r="16" spans="1:5" x14ac:dyDescent="0.3">
      <c r="A16" s="13" t="s">
        <v>49</v>
      </c>
      <c r="B16" s="6" t="s">
        <v>25</v>
      </c>
      <c r="C16" s="7">
        <f>'TABEL TINGKAT GAP TERBOBOT'!C16</f>
        <v>4.54</v>
      </c>
      <c r="D16" s="7">
        <f>'TABEL TINGKAT GAP TERBOBOT'!D16</f>
        <v>4.16</v>
      </c>
      <c r="E16" s="7">
        <f>'TABEL TINGKAT GAP TERBOBOT'!E16</f>
        <v>4.0599999999999996</v>
      </c>
    </row>
    <row r="17" spans="1:5" x14ac:dyDescent="0.3">
      <c r="A17" s="13"/>
      <c r="B17" s="6" t="s">
        <v>26</v>
      </c>
      <c r="C17" s="7">
        <f>'TABEL TINGKAT GAP TERBOBOT'!C17</f>
        <v>4.5199999999999996</v>
      </c>
      <c r="D17" s="7">
        <f>'TABEL TINGKAT GAP TERBOBOT'!D17</f>
        <v>3.96</v>
      </c>
      <c r="E17" s="7">
        <f>'TABEL TINGKAT GAP TERBOBOT'!E17</f>
        <v>3.82</v>
      </c>
    </row>
    <row r="18" spans="1:5" x14ac:dyDescent="0.3">
      <c r="A18" s="13"/>
      <c r="B18" s="6" t="s">
        <v>27</v>
      </c>
      <c r="C18" s="7">
        <f>'TABEL TINGKAT GAP TERBOBOT'!C18</f>
        <v>4.4800000000000004</v>
      </c>
      <c r="D18" s="7">
        <f>'TABEL TINGKAT GAP TERBOBOT'!D18</f>
        <v>4.0599999999999996</v>
      </c>
      <c r="E18" s="7">
        <f>'TABEL TINGKAT GAP TERBOBOT'!E18</f>
        <v>3.96</v>
      </c>
    </row>
    <row r="19" spans="1:5" x14ac:dyDescent="0.3">
      <c r="A19" s="13" t="s">
        <v>50</v>
      </c>
      <c r="B19" s="6" t="s">
        <v>28</v>
      </c>
      <c r="C19" s="7">
        <f>'TABEL TINGKAT GAP TERBOBOT'!C19</f>
        <v>4.5199999999999996</v>
      </c>
      <c r="D19" s="7">
        <f>'TABEL TINGKAT GAP TERBOBOT'!D19</f>
        <v>4.0599999999999996</v>
      </c>
      <c r="E19" s="7">
        <f>'TABEL TINGKAT GAP TERBOBOT'!E19</f>
        <v>4.16</v>
      </c>
    </row>
    <row r="20" spans="1:5" x14ac:dyDescent="0.3">
      <c r="A20" s="13"/>
      <c r="B20" s="6" t="s">
        <v>29</v>
      </c>
      <c r="C20" s="7">
        <f>'TABEL TINGKAT GAP TERBOBOT'!C20</f>
        <v>4.46</v>
      </c>
      <c r="D20" s="7">
        <f>'TABEL TINGKAT GAP TERBOBOT'!D20</f>
        <v>3.82</v>
      </c>
      <c r="E20" s="7">
        <f>'TABEL TINGKAT GAP TERBOBOT'!E20</f>
        <v>3.96</v>
      </c>
    </row>
    <row r="21" spans="1:5" x14ac:dyDescent="0.3">
      <c r="A21" s="13"/>
      <c r="B21" s="6" t="s">
        <v>30</v>
      </c>
      <c r="C21" s="7">
        <f>'TABEL TINGKAT GAP TERBOBOT'!C21</f>
        <v>4.54</v>
      </c>
      <c r="D21" s="7">
        <f>'TABEL TINGKAT GAP TERBOBOT'!D21</f>
        <v>3.96</v>
      </c>
      <c r="E21" s="7">
        <f>'TABEL TINGKAT GAP TERBOBOT'!E21</f>
        <v>4.04</v>
      </c>
    </row>
    <row r="22" spans="1:5" x14ac:dyDescent="0.3">
      <c r="A22" s="13" t="s">
        <v>51</v>
      </c>
      <c r="B22" s="6" t="s">
        <v>31</v>
      </c>
      <c r="C22" s="7">
        <f>'TABEL TINGKAT GAP TERBOBOT'!C22</f>
        <v>4.4800000000000004</v>
      </c>
      <c r="D22" s="7">
        <f>'TABEL TINGKAT GAP TERBOBOT'!D22</f>
        <v>4.16</v>
      </c>
      <c r="E22" s="7">
        <f>'TABEL TINGKAT GAP TERBOBOT'!E22</f>
        <v>3.96</v>
      </c>
    </row>
    <row r="23" spans="1:5" x14ac:dyDescent="0.3">
      <c r="A23" s="13"/>
      <c r="B23" s="6" t="s">
        <v>32</v>
      </c>
      <c r="C23" s="7">
        <f>'TABEL TINGKAT GAP TERBOBOT'!C23</f>
        <v>4.5199999999999996</v>
      </c>
      <c r="D23" s="7">
        <f>'TABEL TINGKAT GAP TERBOBOT'!D23</f>
        <v>3.96</v>
      </c>
      <c r="E23" s="7">
        <f>'TABEL TINGKAT GAP TERBOBOT'!E23</f>
        <v>4.16</v>
      </c>
    </row>
    <row r="24" spans="1:5" x14ac:dyDescent="0.3">
      <c r="A24" s="13"/>
      <c r="B24" s="6" t="s">
        <v>33</v>
      </c>
      <c r="C24" s="7">
        <f>'TABEL TINGKAT GAP TERBOBOT'!C24</f>
        <v>4.46</v>
      </c>
      <c r="D24" s="7">
        <f>'TABEL TINGKAT GAP TERBOBOT'!D24</f>
        <v>4.04</v>
      </c>
      <c r="E24" s="7">
        <f>'TABEL TINGKAT GAP TERBOBOT'!E24</f>
        <v>3.96</v>
      </c>
    </row>
    <row r="25" spans="1:5" x14ac:dyDescent="0.3">
      <c r="A25" s="13"/>
      <c r="B25" s="6" t="s">
        <v>34</v>
      </c>
      <c r="C25" s="7">
        <f>'TABEL TINGKAT GAP TERBOBOT'!C25</f>
        <v>4.54</v>
      </c>
      <c r="D25" s="7">
        <f>'TABEL TINGKAT GAP TERBOBOT'!D25</f>
        <v>3.96</v>
      </c>
      <c r="E25" s="7">
        <f>'TABEL TINGKAT GAP TERBOBOT'!E25</f>
        <v>4.04</v>
      </c>
    </row>
  </sheetData>
  <mergeCells count="5">
    <mergeCell ref="A2:A8"/>
    <mergeCell ref="A9:A15"/>
    <mergeCell ref="A16:A18"/>
    <mergeCell ref="A19:A21"/>
    <mergeCell ref="A22:A2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4397B-EE7B-40DD-96A7-93F2AFF8F684}">
  <dimension ref="A1:I26"/>
  <sheetViews>
    <sheetView workbookViewId="0">
      <selection activeCell="I26" sqref="A1:I26"/>
    </sheetView>
  </sheetViews>
  <sheetFormatPr defaultRowHeight="15.6" x14ac:dyDescent="0.3"/>
  <cols>
    <col min="1" max="1" width="13.59765625" style="4" bestFit="1" customWidth="1"/>
    <col min="2" max="2" width="11.296875" style="4" bestFit="1" customWidth="1"/>
  </cols>
  <sheetData>
    <row r="1" spans="1:9" x14ac:dyDescent="0.3">
      <c r="A1" s="13" t="s">
        <v>39</v>
      </c>
      <c r="B1" s="13" t="s">
        <v>46</v>
      </c>
      <c r="C1" s="14" t="s">
        <v>40</v>
      </c>
      <c r="D1" s="14"/>
      <c r="E1" s="14" t="s">
        <v>41</v>
      </c>
      <c r="F1" s="14"/>
      <c r="G1" s="14" t="s">
        <v>42</v>
      </c>
      <c r="H1" s="14"/>
      <c r="I1" s="13" t="s">
        <v>54</v>
      </c>
    </row>
    <row r="2" spans="1:9" ht="93.6" x14ac:dyDescent="0.3">
      <c r="A2" s="13"/>
      <c r="B2" s="13"/>
      <c r="C2" s="9" t="s">
        <v>52</v>
      </c>
      <c r="D2" s="6" t="s">
        <v>53</v>
      </c>
      <c r="E2" s="9" t="s">
        <v>52</v>
      </c>
      <c r="F2" s="6" t="s">
        <v>53</v>
      </c>
      <c r="G2" s="9" t="s">
        <v>52</v>
      </c>
      <c r="H2" s="6" t="s">
        <v>53</v>
      </c>
      <c r="I2" s="13"/>
    </row>
    <row r="3" spans="1:9" x14ac:dyDescent="0.3">
      <c r="A3" s="13" t="s">
        <v>47</v>
      </c>
      <c r="B3" s="6" t="s">
        <v>11</v>
      </c>
      <c r="C3" s="11">
        <f>'UJI VALIDITAS KEPENTINGAN REV'!H73</f>
        <v>0.30216817841139154</v>
      </c>
      <c r="D3" s="10">
        <v>0.23530000000000001</v>
      </c>
      <c r="E3" s="11">
        <f>'UJI VALIDITAS PERSEPSI REV'!H73</f>
        <v>0.46583031459886592</v>
      </c>
      <c r="F3" s="10">
        <v>0.23530000000000001</v>
      </c>
      <c r="G3" s="11">
        <f>'UJI VALIDITAS HARAPAN REV'!H73</f>
        <v>0.46583881443305547</v>
      </c>
      <c r="H3" s="10">
        <v>0.23530000000000001</v>
      </c>
      <c r="I3" s="10" t="s">
        <v>55</v>
      </c>
    </row>
    <row r="4" spans="1:9" x14ac:dyDescent="0.3">
      <c r="A4" s="13"/>
      <c r="B4" s="6" t="s">
        <v>12</v>
      </c>
      <c r="C4" s="11">
        <f>'UJI VALIDITAS KEPENTINGAN REV'!H74</f>
        <v>0.42025177380449624</v>
      </c>
      <c r="D4" s="10">
        <v>0.23530000000000001</v>
      </c>
      <c r="E4" s="11">
        <f>'UJI VALIDITAS PERSEPSI REV'!H74</f>
        <v>0.52970383843392699</v>
      </c>
      <c r="F4" s="10">
        <v>0.23530000000000001</v>
      </c>
      <c r="G4" s="11">
        <f>'UJI VALIDITAS HARAPAN REV'!H74</f>
        <v>0.4427456250309012</v>
      </c>
      <c r="H4" s="10">
        <v>0.23530000000000001</v>
      </c>
      <c r="I4" s="10" t="s">
        <v>55</v>
      </c>
    </row>
    <row r="5" spans="1:9" x14ac:dyDescent="0.3">
      <c r="A5" s="13"/>
      <c r="B5" s="6" t="s">
        <v>13</v>
      </c>
      <c r="C5" s="11">
        <f>'UJI VALIDITAS KEPENTINGAN REV'!H75</f>
        <v>0.43666144868948226</v>
      </c>
      <c r="D5" s="10">
        <v>0.23530000000000001</v>
      </c>
      <c r="E5" s="11">
        <f>'UJI VALIDITAS PERSEPSI REV'!H75</f>
        <v>0.45398534427197507</v>
      </c>
      <c r="F5" s="10">
        <v>0.23530000000000001</v>
      </c>
      <c r="G5" s="11">
        <f>'UJI VALIDITAS HARAPAN REV'!H75</f>
        <v>0.29425917715307959</v>
      </c>
      <c r="H5" s="10">
        <v>0.23530000000000001</v>
      </c>
      <c r="I5" s="10" t="s">
        <v>55</v>
      </c>
    </row>
    <row r="6" spans="1:9" x14ac:dyDescent="0.3">
      <c r="A6" s="13"/>
      <c r="B6" s="6" t="s">
        <v>14</v>
      </c>
      <c r="C6" s="11">
        <f>'UJI VALIDITAS KEPENTINGAN REV'!H76</f>
        <v>0.32262876226728526</v>
      </c>
      <c r="D6" s="10">
        <v>0.23530000000000001</v>
      </c>
      <c r="E6" s="11">
        <f>'UJI VALIDITAS PERSEPSI REV'!H76</f>
        <v>0.47557457299300271</v>
      </c>
      <c r="F6" s="10">
        <v>0.23530000000000001</v>
      </c>
      <c r="G6" s="11">
        <f>'UJI VALIDITAS HARAPAN REV'!H76</f>
        <v>0.31574896398298818</v>
      </c>
      <c r="H6" s="10">
        <v>0.23530000000000001</v>
      </c>
      <c r="I6" s="10" t="s">
        <v>55</v>
      </c>
    </row>
    <row r="7" spans="1:9" x14ac:dyDescent="0.3">
      <c r="A7" s="13"/>
      <c r="B7" s="6" t="s">
        <v>15</v>
      </c>
      <c r="C7" s="11">
        <f>'UJI VALIDITAS KEPENTINGAN REV'!H77</f>
        <v>0.26716135433380356</v>
      </c>
      <c r="D7" s="10">
        <v>0.23530000000000001</v>
      </c>
      <c r="E7" s="11">
        <f>'UJI VALIDITAS PERSEPSI REV'!H77</f>
        <v>0.53163410532664224</v>
      </c>
      <c r="F7" s="10">
        <v>0.23530000000000001</v>
      </c>
      <c r="G7" s="11">
        <f>'UJI VALIDITAS HARAPAN REV'!H77</f>
        <v>0.35029581536733945</v>
      </c>
      <c r="H7" s="10">
        <v>0.23530000000000001</v>
      </c>
      <c r="I7" s="10" t="s">
        <v>55</v>
      </c>
    </row>
    <row r="8" spans="1:9" x14ac:dyDescent="0.3">
      <c r="A8" s="13"/>
      <c r="B8" s="6" t="s">
        <v>16</v>
      </c>
      <c r="C8" s="11">
        <f>'UJI VALIDITAS KEPENTINGAN REV'!H78</f>
        <v>0.31398007206632073</v>
      </c>
      <c r="D8" s="10">
        <v>0.23530000000000001</v>
      </c>
      <c r="E8" s="11">
        <f>'UJI VALIDITAS PERSEPSI REV'!H78</f>
        <v>0.46583031459886592</v>
      </c>
      <c r="F8" s="10">
        <v>0.23530000000000001</v>
      </c>
      <c r="G8" s="11">
        <f>'UJI VALIDITAS HARAPAN REV'!H78</f>
        <v>0.60101368756354134</v>
      </c>
      <c r="H8" s="10">
        <v>0.23530000000000001</v>
      </c>
      <c r="I8" s="10" t="s">
        <v>55</v>
      </c>
    </row>
    <row r="9" spans="1:9" x14ac:dyDescent="0.3">
      <c r="A9" s="13"/>
      <c r="B9" s="6" t="s">
        <v>17</v>
      </c>
      <c r="C9" s="11">
        <f>'UJI VALIDITAS KEPENTINGAN REV'!H79</f>
        <v>0.41376683070437159</v>
      </c>
      <c r="D9" s="10">
        <v>0.23530000000000001</v>
      </c>
      <c r="E9" s="11">
        <f>'UJI VALIDITAS PERSEPSI REV'!H79</f>
        <v>0.52970383843392699</v>
      </c>
      <c r="F9" s="10">
        <v>0.23530000000000001</v>
      </c>
      <c r="G9" s="11">
        <f>'UJI VALIDITAS HARAPAN REV'!H79</f>
        <v>0.39223102351730849</v>
      </c>
      <c r="H9" s="10">
        <v>0.23530000000000001</v>
      </c>
      <c r="I9" s="10" t="s">
        <v>55</v>
      </c>
    </row>
    <row r="10" spans="1:9" x14ac:dyDescent="0.3">
      <c r="A10" s="13" t="s">
        <v>48</v>
      </c>
      <c r="B10" s="6" t="s">
        <v>18</v>
      </c>
      <c r="C10" s="11">
        <f>'UJI VALIDITAS KEPENTINGAN REV'!H80</f>
        <v>0.42080056441137964</v>
      </c>
      <c r="D10" s="10">
        <v>0.23530000000000001</v>
      </c>
      <c r="E10" s="11">
        <f>'UJI VALIDITAS PERSEPSI REV'!H80</f>
        <v>0.45398534427197507</v>
      </c>
      <c r="F10" s="10">
        <v>0.23530000000000001</v>
      </c>
      <c r="G10" s="11">
        <f>'UJI VALIDITAS HARAPAN REV'!H80</f>
        <v>0.31881513847035625</v>
      </c>
      <c r="H10" s="10">
        <v>0.23530000000000001</v>
      </c>
      <c r="I10" s="10" t="s">
        <v>55</v>
      </c>
    </row>
    <row r="11" spans="1:9" x14ac:dyDescent="0.3">
      <c r="A11" s="13"/>
      <c r="B11" s="6" t="s">
        <v>19</v>
      </c>
      <c r="C11" s="11">
        <f>'UJI VALIDITAS KEPENTINGAN REV'!H81</f>
        <v>0.37356753099861556</v>
      </c>
      <c r="D11" s="10">
        <v>0.23530000000000001</v>
      </c>
      <c r="E11" s="11">
        <f>'UJI VALIDITAS PERSEPSI REV'!H81</f>
        <v>0.47557457299300271</v>
      </c>
      <c r="F11" s="10">
        <v>0.23530000000000001</v>
      </c>
      <c r="G11" s="11">
        <f>'UJI VALIDITAS HARAPAN REV'!H81</f>
        <v>0.33636913213564928</v>
      </c>
      <c r="H11" s="10">
        <v>0.23530000000000001</v>
      </c>
      <c r="I11" s="10" t="s">
        <v>55</v>
      </c>
    </row>
    <row r="12" spans="1:9" x14ac:dyDescent="0.3">
      <c r="A12" s="13"/>
      <c r="B12" s="6" t="s">
        <v>20</v>
      </c>
      <c r="C12" s="11">
        <f>'UJI VALIDITAS KEPENTINGAN REV'!H82</f>
        <v>0.36504939048527441</v>
      </c>
      <c r="D12" s="10">
        <v>0.23530000000000001</v>
      </c>
      <c r="E12" s="11">
        <f>'UJI VALIDITAS PERSEPSI REV'!H82</f>
        <v>0.53163410532664224</v>
      </c>
      <c r="F12" s="10">
        <v>0.23530000000000001</v>
      </c>
      <c r="G12" s="11">
        <f>'UJI VALIDITAS HARAPAN REV'!H82</f>
        <v>0.27739664217946736</v>
      </c>
      <c r="H12" s="10">
        <v>0.23530000000000001</v>
      </c>
      <c r="I12" s="10" t="s">
        <v>55</v>
      </c>
    </row>
    <row r="13" spans="1:9" x14ac:dyDescent="0.3">
      <c r="A13" s="13"/>
      <c r="B13" s="6" t="s">
        <v>21</v>
      </c>
      <c r="C13" s="11">
        <f>'UJI VALIDITAS KEPENTINGAN REV'!H83</f>
        <v>0.37356753099861534</v>
      </c>
      <c r="D13" s="10">
        <v>0.23530000000000001</v>
      </c>
      <c r="E13" s="11">
        <f>'UJI VALIDITAS PERSEPSI REV'!H83</f>
        <v>0.44576294916662873</v>
      </c>
      <c r="F13" s="10">
        <v>0.23530000000000001</v>
      </c>
      <c r="G13" s="11">
        <f>'UJI VALIDITAS HARAPAN REV'!H83</f>
        <v>0.3996525953381202</v>
      </c>
      <c r="H13" s="10">
        <v>0.23530000000000001</v>
      </c>
      <c r="I13" s="10" t="s">
        <v>55</v>
      </c>
    </row>
    <row r="14" spans="1:9" x14ac:dyDescent="0.3">
      <c r="A14" s="13"/>
      <c r="B14" s="6" t="s">
        <v>22</v>
      </c>
      <c r="C14" s="11">
        <f>'UJI VALIDITAS KEPENTINGAN REV'!H84</f>
        <v>0.3710227491495377</v>
      </c>
      <c r="D14" s="10">
        <v>0.23530000000000001</v>
      </c>
      <c r="E14" s="11">
        <f>'UJI VALIDITAS PERSEPSI REV'!H84</f>
        <v>0.45401490421177121</v>
      </c>
      <c r="F14" s="10">
        <v>0.23530000000000001</v>
      </c>
      <c r="G14" s="11">
        <f>'UJI VALIDITAS HARAPAN REV'!H84</f>
        <v>0.60822116997225317</v>
      </c>
      <c r="H14" s="10">
        <v>0.23530000000000001</v>
      </c>
      <c r="I14" s="10" t="s">
        <v>55</v>
      </c>
    </row>
    <row r="15" spans="1:9" x14ac:dyDescent="0.3">
      <c r="A15" s="13"/>
      <c r="B15" s="6" t="s">
        <v>23</v>
      </c>
      <c r="C15" s="11">
        <f>'UJI VALIDITAS KEPENTINGAN REV'!H85</f>
        <v>0.41476106417823055</v>
      </c>
      <c r="D15" s="10">
        <v>0.23530000000000001</v>
      </c>
      <c r="E15" s="11">
        <f>'UJI VALIDITAS PERSEPSI REV'!H85</f>
        <v>0.40827937126303265</v>
      </c>
      <c r="F15" s="10">
        <v>0.23530000000000001</v>
      </c>
      <c r="G15" s="11">
        <f>'UJI VALIDITAS HARAPAN REV'!H85</f>
        <v>0.53856689696493287</v>
      </c>
      <c r="H15" s="10">
        <v>0.23530000000000001</v>
      </c>
      <c r="I15" s="10" t="s">
        <v>55</v>
      </c>
    </row>
    <row r="16" spans="1:9" x14ac:dyDescent="0.3">
      <c r="A16" s="13"/>
      <c r="B16" s="6" t="s">
        <v>24</v>
      </c>
      <c r="C16" s="11">
        <f>'UJI VALIDITAS KEPENTINGAN REV'!H86</f>
        <v>0.26435986239712739</v>
      </c>
      <c r="D16" s="10">
        <v>0.23530000000000001</v>
      </c>
      <c r="E16" s="11">
        <f>'UJI VALIDITAS PERSEPSI REV'!H86</f>
        <v>0.53163410532664224</v>
      </c>
      <c r="F16" s="10">
        <v>0.23530000000000001</v>
      </c>
      <c r="G16" s="11">
        <f>'UJI VALIDITAS HARAPAN REV'!H86</f>
        <v>0.55703661733480836</v>
      </c>
      <c r="H16" s="10">
        <v>0.23530000000000001</v>
      </c>
      <c r="I16" s="10" t="s">
        <v>55</v>
      </c>
    </row>
    <row r="17" spans="1:9" x14ac:dyDescent="0.3">
      <c r="A17" s="13" t="s">
        <v>49</v>
      </c>
      <c r="B17" s="6" t="s">
        <v>25</v>
      </c>
      <c r="C17" s="11">
        <f>'UJI VALIDITAS KEPENTINGAN REV'!H87</f>
        <v>0.31358888705208599</v>
      </c>
      <c r="D17" s="10">
        <v>0.23530000000000001</v>
      </c>
      <c r="E17" s="11">
        <f>'UJI VALIDITAS PERSEPSI REV'!H87</f>
        <v>0.44576294916662873</v>
      </c>
      <c r="F17" s="10">
        <v>0.23530000000000001</v>
      </c>
      <c r="G17" s="11">
        <f>'UJI VALIDITAS HARAPAN REV'!H87</f>
        <v>0.290324090576143</v>
      </c>
      <c r="H17" s="10">
        <v>0.23530000000000001</v>
      </c>
      <c r="I17" s="10" t="s">
        <v>55</v>
      </c>
    </row>
    <row r="18" spans="1:9" x14ac:dyDescent="0.3">
      <c r="A18" s="13"/>
      <c r="B18" s="6" t="s">
        <v>26</v>
      </c>
      <c r="C18" s="11">
        <f>'UJI VALIDITAS KEPENTINGAN REV'!H88</f>
        <v>0.46949679180719917</v>
      </c>
      <c r="D18" s="10">
        <v>0.23530000000000001</v>
      </c>
      <c r="E18" s="11">
        <f>'UJI VALIDITAS PERSEPSI REV'!H88</f>
        <v>0.45401490421177121</v>
      </c>
      <c r="F18" s="10">
        <v>0.23530000000000001</v>
      </c>
      <c r="G18" s="11">
        <f>'UJI VALIDITAS HARAPAN REV'!H88</f>
        <v>0.34092085584743453</v>
      </c>
      <c r="H18" s="10">
        <v>0.23530000000000001</v>
      </c>
      <c r="I18" s="10" t="s">
        <v>55</v>
      </c>
    </row>
    <row r="19" spans="1:9" x14ac:dyDescent="0.3">
      <c r="A19" s="13"/>
      <c r="B19" s="6" t="s">
        <v>27</v>
      </c>
      <c r="C19" s="11">
        <f>'UJI VALIDITAS KEPENTINGAN REV'!H89</f>
        <v>0.46360352663807125</v>
      </c>
      <c r="D19" s="10">
        <v>0.23530000000000001</v>
      </c>
      <c r="E19" s="11">
        <f>'UJI VALIDITAS PERSEPSI REV'!H89</f>
        <v>0.45398534427197507</v>
      </c>
      <c r="F19" s="10">
        <v>0.23530000000000001</v>
      </c>
      <c r="G19" s="11">
        <f>'UJI VALIDITAS HARAPAN REV'!H89</f>
        <v>0.39123048572862384</v>
      </c>
      <c r="H19" s="10">
        <v>0.23530000000000001</v>
      </c>
      <c r="I19" s="10" t="s">
        <v>55</v>
      </c>
    </row>
    <row r="20" spans="1:9" x14ac:dyDescent="0.3">
      <c r="A20" s="13" t="s">
        <v>50</v>
      </c>
      <c r="B20" s="6" t="s">
        <v>28</v>
      </c>
      <c r="C20" s="11">
        <f>'UJI VALIDITAS KEPENTINGAN REV'!H90</f>
        <v>0.50223715385791012</v>
      </c>
      <c r="D20" s="10">
        <v>0.23530000000000001</v>
      </c>
      <c r="E20" s="11">
        <f>'UJI VALIDITAS PERSEPSI REV'!H90</f>
        <v>0.45398534427197507</v>
      </c>
      <c r="F20" s="10">
        <v>0.23530000000000001</v>
      </c>
      <c r="G20" s="11">
        <f>'UJI VALIDITAS HARAPAN REV'!H90</f>
        <v>0.46358877119608077</v>
      </c>
      <c r="H20" s="10">
        <v>0.23530000000000001</v>
      </c>
      <c r="I20" s="10" t="s">
        <v>55</v>
      </c>
    </row>
    <row r="21" spans="1:9" x14ac:dyDescent="0.3">
      <c r="A21" s="13"/>
      <c r="B21" s="6" t="s">
        <v>29</v>
      </c>
      <c r="C21" s="11">
        <f>'UJI VALIDITAS KEPENTINGAN REV'!H91</f>
        <v>0.45766583254226506</v>
      </c>
      <c r="D21" s="10">
        <v>0.23530000000000001</v>
      </c>
      <c r="E21" s="11">
        <f>'UJI VALIDITAS PERSEPSI REV'!H91</f>
        <v>0.47557457299300271</v>
      </c>
      <c r="F21" s="10">
        <v>0.23530000000000001</v>
      </c>
      <c r="G21" s="11">
        <f>'UJI VALIDITAS HARAPAN REV'!H91</f>
        <v>0.3999943090410491</v>
      </c>
      <c r="H21" s="10">
        <v>0.23530000000000001</v>
      </c>
      <c r="I21" s="10" t="s">
        <v>55</v>
      </c>
    </row>
    <row r="22" spans="1:9" x14ac:dyDescent="0.3">
      <c r="A22" s="13"/>
      <c r="B22" s="6" t="s">
        <v>30</v>
      </c>
      <c r="C22" s="11">
        <f>'UJI VALIDITAS KEPENTINGAN REV'!H92</f>
        <v>0.56793884776937187</v>
      </c>
      <c r="D22" s="10">
        <v>0.23530000000000001</v>
      </c>
      <c r="E22" s="11">
        <f>'UJI VALIDITAS PERSEPSI REV'!H92</f>
        <v>0.53163410532664224</v>
      </c>
      <c r="F22" s="10">
        <v>0.23530000000000001</v>
      </c>
      <c r="G22" s="11">
        <f>'UJI VALIDITAS HARAPAN REV'!H92</f>
        <v>0.51501438425093338</v>
      </c>
      <c r="H22" s="10">
        <v>0.23530000000000001</v>
      </c>
      <c r="I22" s="10" t="s">
        <v>55</v>
      </c>
    </row>
    <row r="23" spans="1:9" x14ac:dyDescent="0.3">
      <c r="A23" s="13" t="s">
        <v>51</v>
      </c>
      <c r="B23" s="6" t="s">
        <v>31</v>
      </c>
      <c r="C23" s="11">
        <f>'UJI VALIDITAS KEPENTINGAN REV'!H93</f>
        <v>0.46360352663807125</v>
      </c>
      <c r="D23" s="10">
        <v>0.23530000000000001</v>
      </c>
      <c r="E23" s="11">
        <f>'UJI VALIDITAS PERSEPSI REV'!H93</f>
        <v>0.44576294916662873</v>
      </c>
      <c r="F23" s="10">
        <v>0.23530000000000001</v>
      </c>
      <c r="G23" s="11">
        <f>'UJI VALIDITAS HARAPAN REV'!H93</f>
        <v>0.39123048572862384</v>
      </c>
      <c r="H23" s="10">
        <v>0.23530000000000001</v>
      </c>
      <c r="I23" s="10" t="s">
        <v>55</v>
      </c>
    </row>
    <row r="24" spans="1:9" x14ac:dyDescent="0.3">
      <c r="A24" s="13"/>
      <c r="B24" s="6" t="s">
        <v>32</v>
      </c>
      <c r="C24" s="11">
        <f>'UJI VALIDITAS KEPENTINGAN REV'!H94</f>
        <v>0.50223715385791012</v>
      </c>
      <c r="D24" s="10">
        <v>0.23530000000000001</v>
      </c>
      <c r="E24" s="11">
        <f>'UJI VALIDITAS PERSEPSI REV'!H94</f>
        <v>0.45401490421177121</v>
      </c>
      <c r="F24" s="10">
        <v>0.23530000000000001</v>
      </c>
      <c r="G24" s="11">
        <f>'UJI VALIDITAS HARAPAN REV'!H94</f>
        <v>0.46358877119608077</v>
      </c>
      <c r="H24" s="10">
        <v>0.23530000000000001</v>
      </c>
      <c r="I24" s="10" t="s">
        <v>55</v>
      </c>
    </row>
    <row r="25" spans="1:9" x14ac:dyDescent="0.3">
      <c r="A25" s="13"/>
      <c r="B25" s="6" t="s">
        <v>33</v>
      </c>
      <c r="C25" s="11">
        <f>'UJI VALIDITAS KEPENTINGAN REV'!H95</f>
        <v>0.45766583254226506</v>
      </c>
      <c r="D25" s="10">
        <v>0.23530000000000001</v>
      </c>
      <c r="E25" s="11">
        <f>'UJI VALIDITAS PERSEPSI REV'!H95</f>
        <v>0.40827937126303265</v>
      </c>
      <c r="F25" s="10">
        <v>0.23530000000000001</v>
      </c>
      <c r="G25" s="11">
        <f>'UJI VALIDITAS HARAPAN REV'!H95</f>
        <v>0.3999943090410491</v>
      </c>
      <c r="H25" s="10">
        <v>0.23530000000000001</v>
      </c>
      <c r="I25" s="10" t="s">
        <v>55</v>
      </c>
    </row>
    <row r="26" spans="1:9" x14ac:dyDescent="0.3">
      <c r="A26" s="13"/>
      <c r="B26" s="6" t="s">
        <v>34</v>
      </c>
      <c r="C26" s="11">
        <f>'UJI VALIDITAS KEPENTINGAN REV'!H96</f>
        <v>0.56793884776937187</v>
      </c>
      <c r="D26" s="10">
        <v>0.23530000000000001</v>
      </c>
      <c r="E26" s="11">
        <f>'UJI VALIDITAS PERSEPSI REV'!H96</f>
        <v>0.53163410532664224</v>
      </c>
      <c r="F26" s="10">
        <v>0.23530000000000001</v>
      </c>
      <c r="G26" s="11">
        <f>'UJI VALIDITAS HARAPAN REV'!H96</f>
        <v>0.51501438425093338</v>
      </c>
      <c r="H26" s="10">
        <v>0.23530000000000001</v>
      </c>
      <c r="I26" s="10" t="s">
        <v>55</v>
      </c>
    </row>
  </sheetData>
  <mergeCells count="11">
    <mergeCell ref="A3:A9"/>
    <mergeCell ref="A10:A16"/>
    <mergeCell ref="A17:A19"/>
    <mergeCell ref="A20:A22"/>
    <mergeCell ref="A23:A26"/>
    <mergeCell ref="E1:F1"/>
    <mergeCell ref="G1:H1"/>
    <mergeCell ref="A1:A2"/>
    <mergeCell ref="B1:B2"/>
    <mergeCell ref="I1:I2"/>
    <mergeCell ref="C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DAE5B-C728-49CB-BB7F-5222E82DD022}">
  <dimension ref="A1:D4"/>
  <sheetViews>
    <sheetView workbookViewId="0">
      <selection activeCell="C6" sqref="C6"/>
    </sheetView>
  </sheetViews>
  <sheetFormatPr defaultRowHeight="15.6" x14ac:dyDescent="0.3"/>
  <cols>
    <col min="1" max="1" width="17.796875" bestFit="1" customWidth="1"/>
    <col min="2" max="2" width="19.796875" bestFit="1" customWidth="1"/>
    <col min="3" max="3" width="13.09765625" bestFit="1" customWidth="1"/>
    <col min="4" max="4" width="9.796875" bestFit="1" customWidth="1"/>
  </cols>
  <sheetData>
    <row r="1" spans="1:4" x14ac:dyDescent="0.3">
      <c r="A1" s="6" t="s">
        <v>56</v>
      </c>
      <c r="B1" s="6" t="s">
        <v>57</v>
      </c>
      <c r="C1" s="6" t="s">
        <v>58</v>
      </c>
      <c r="D1" s="6" t="s">
        <v>54</v>
      </c>
    </row>
    <row r="2" spans="1:4" x14ac:dyDescent="0.3">
      <c r="A2" s="6" t="s">
        <v>59</v>
      </c>
      <c r="B2" s="12">
        <f>'UJI VALIDITAS KEPENTINGAN REV'!C65</f>
        <v>0.78423583144967002</v>
      </c>
      <c r="C2" s="6">
        <v>0.6</v>
      </c>
      <c r="D2" s="6" t="s">
        <v>60</v>
      </c>
    </row>
    <row r="3" spans="1:4" x14ac:dyDescent="0.3">
      <c r="A3" s="6" t="s">
        <v>41</v>
      </c>
      <c r="B3" s="12">
        <f>'UJI VALIDITAS PERSEPSI REV'!C65</f>
        <v>0.85033114515146069</v>
      </c>
      <c r="C3" s="6">
        <v>0.6</v>
      </c>
      <c r="D3" s="6" t="s">
        <v>60</v>
      </c>
    </row>
    <row r="4" spans="1:4" x14ac:dyDescent="0.3">
      <c r="A4" s="6" t="s">
        <v>42</v>
      </c>
      <c r="B4" s="12">
        <f>'UJI VALIDITAS HARAPAN REV'!C65</f>
        <v>0.79445803572933982</v>
      </c>
      <c r="C4" s="6">
        <v>0.6</v>
      </c>
      <c r="D4" s="6" t="s">
        <v>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38FB4-4463-4937-9E90-A39C1BCACDBA}">
  <dimension ref="A1:L26"/>
  <sheetViews>
    <sheetView tabSelected="1" topLeftCell="D13" workbookViewId="0">
      <selection activeCell="K4" sqref="K4"/>
    </sheetView>
  </sheetViews>
  <sheetFormatPr defaultRowHeight="15.6" x14ac:dyDescent="0.3"/>
  <cols>
    <col min="1" max="1" width="13.59765625" style="4" bestFit="1" customWidth="1"/>
    <col min="2" max="2" width="11.296875" style="4" bestFit="1" customWidth="1"/>
    <col min="3" max="3" width="17.296875" style="4" bestFit="1" customWidth="1"/>
    <col min="4" max="4" width="14.19921875" style="4" bestFit="1" customWidth="1"/>
    <col min="5" max="5" width="14.09765625" style="4" bestFit="1" customWidth="1"/>
    <col min="6" max="6" width="11.8984375" style="4" bestFit="1" customWidth="1"/>
    <col min="7" max="7" width="5.09765625" style="4" bestFit="1" customWidth="1"/>
    <col min="8" max="8" width="12" style="4" bestFit="1" customWidth="1"/>
    <col min="9" max="16384" width="8.796875" style="4"/>
  </cols>
  <sheetData>
    <row r="1" spans="1:12" x14ac:dyDescent="0.3">
      <c r="A1" s="6" t="s">
        <v>39</v>
      </c>
      <c r="B1" s="6" t="s">
        <v>46</v>
      </c>
      <c r="C1" s="6" t="s">
        <v>40</v>
      </c>
      <c r="D1" s="6" t="s">
        <v>41</v>
      </c>
      <c r="E1" s="6" t="s">
        <v>42</v>
      </c>
      <c r="F1" s="6" t="s">
        <v>43</v>
      </c>
      <c r="G1" s="6" t="s">
        <v>44</v>
      </c>
      <c r="H1" s="6" t="s">
        <v>45</v>
      </c>
      <c r="K1" s="4" t="s">
        <v>66</v>
      </c>
      <c r="L1" s="4" t="s">
        <v>67</v>
      </c>
    </row>
    <row r="2" spans="1:12" x14ac:dyDescent="0.3">
      <c r="A2" s="13" t="s">
        <v>47</v>
      </c>
      <c r="B2" s="6" t="s">
        <v>11</v>
      </c>
      <c r="C2" s="7">
        <f>'UJI VALIDITAS KEPENTINGAN REV'!E73</f>
        <v>4.4000000000000004</v>
      </c>
      <c r="D2" s="7">
        <f>'UJI VALIDITAS PERSEPSI REV'!E73</f>
        <v>3.92</v>
      </c>
      <c r="E2" s="7">
        <f>'UJI VALIDITAS HARAPAN REV'!E73</f>
        <v>3.9</v>
      </c>
      <c r="F2" s="8">
        <f>'UJI VALIDITAS KEPENTINGAN REV'!F73</f>
        <v>4.0687997040872941E-2</v>
      </c>
      <c r="G2" s="7">
        <f>D2-E2</f>
        <v>2.0000000000000018E-2</v>
      </c>
      <c r="H2" s="8">
        <f>G2*F2</f>
        <v>8.1375994081745958E-4</v>
      </c>
      <c r="I2" s="4">
        <v>1</v>
      </c>
      <c r="K2" s="4">
        <v>-1.2428333641575745E-2</v>
      </c>
      <c r="L2" s="4">
        <v>9</v>
      </c>
    </row>
    <row r="3" spans="1:12" x14ac:dyDescent="0.3">
      <c r="A3" s="13"/>
      <c r="B3" s="6" t="s">
        <v>12</v>
      </c>
      <c r="C3" s="7">
        <f>'UJI VALIDITAS KEPENTINGAN REV'!E74</f>
        <v>4.54</v>
      </c>
      <c r="D3" s="7">
        <f>'UJI VALIDITAS PERSEPSI REV'!E74</f>
        <v>3.8</v>
      </c>
      <c r="E3" s="7">
        <f>'UJI VALIDITAS HARAPAN REV'!E74</f>
        <v>4</v>
      </c>
      <c r="F3" s="8">
        <f>'UJI VALIDITAS KEPENTINGAN REV'!F74</f>
        <v>4.1982615128537078E-2</v>
      </c>
      <c r="G3" s="7">
        <f t="shared" ref="G3:G25" si="0">D3-E3</f>
        <v>-0.20000000000000018</v>
      </c>
      <c r="H3" s="8">
        <f t="shared" ref="H3:H25" si="1">G3*F3</f>
        <v>-8.3965230257074235E-3</v>
      </c>
      <c r="I3" s="4">
        <v>2</v>
      </c>
      <c r="K3" s="4">
        <v>-1.1011651562788985E-2</v>
      </c>
      <c r="L3" s="4">
        <v>4</v>
      </c>
    </row>
    <row r="4" spans="1:12" x14ac:dyDescent="0.3">
      <c r="A4" s="13"/>
      <c r="B4" s="6" t="s">
        <v>13</v>
      </c>
      <c r="C4" s="7">
        <f>'UJI VALIDITAS KEPENTINGAN REV'!E75</f>
        <v>4.54</v>
      </c>
      <c r="D4" s="7">
        <f>'UJI VALIDITAS PERSEPSI REV'!E75</f>
        <v>4.0599999999999996</v>
      </c>
      <c r="E4" s="7">
        <f>'UJI VALIDITAS HARAPAN REV'!E75</f>
        <v>4.04</v>
      </c>
      <c r="F4" s="8">
        <f>'UJI VALIDITAS KEPENTINGAN REV'!F75</f>
        <v>4.1982615128537078E-2</v>
      </c>
      <c r="G4" s="7">
        <f t="shared" si="0"/>
        <v>1.9999999999999574E-2</v>
      </c>
      <c r="H4" s="8">
        <f t="shared" si="1"/>
        <v>8.3965230257072366E-4</v>
      </c>
      <c r="I4" s="4">
        <v>3</v>
      </c>
      <c r="K4" s="4">
        <v>-8.47050120214537E-3</v>
      </c>
      <c r="L4" s="4">
        <v>7</v>
      </c>
    </row>
    <row r="5" spans="1:12" x14ac:dyDescent="0.3">
      <c r="A5" s="13"/>
      <c r="B5" s="6" t="s">
        <v>14</v>
      </c>
      <c r="C5" s="7">
        <f>'UJI VALIDITAS KEPENTINGAN REV'!E76</f>
        <v>4.58</v>
      </c>
      <c r="D5" s="7">
        <f>'UJI VALIDITAS PERSEPSI REV'!E76</f>
        <v>3.82</v>
      </c>
      <c r="E5" s="7">
        <f>'UJI VALIDITAS HARAPAN REV'!E76</f>
        <v>4.08</v>
      </c>
      <c r="F5" s="8">
        <f>'UJI VALIDITAS KEPENTINGAN REV'!F76</f>
        <v>4.2352506010726827E-2</v>
      </c>
      <c r="G5" s="7">
        <f t="shared" si="0"/>
        <v>-0.26000000000000023</v>
      </c>
      <c r="H5" s="8">
        <f t="shared" si="1"/>
        <v>-1.1011651562788985E-2</v>
      </c>
      <c r="I5" s="4">
        <v>4</v>
      </c>
      <c r="K5" s="4">
        <v>-8.3965230257074235E-3</v>
      </c>
      <c r="L5" s="4">
        <v>2</v>
      </c>
    </row>
    <row r="6" spans="1:12" x14ac:dyDescent="0.3">
      <c r="A6" s="13"/>
      <c r="B6" s="6" t="s">
        <v>15</v>
      </c>
      <c r="C6" s="7">
        <f>'UJI VALIDITAS KEPENTINGAN REV'!E77</f>
        <v>4.4800000000000004</v>
      </c>
      <c r="D6" s="7">
        <f>'UJI VALIDITAS PERSEPSI REV'!E77</f>
        <v>3.96</v>
      </c>
      <c r="E6" s="7">
        <f>'UJI VALIDITAS HARAPAN REV'!E77</f>
        <v>3.76</v>
      </c>
      <c r="F6" s="8">
        <f>'UJI VALIDITAS KEPENTINGAN REV'!F77</f>
        <v>4.1427778805252446E-2</v>
      </c>
      <c r="G6" s="7">
        <f t="shared" si="0"/>
        <v>0.20000000000000018</v>
      </c>
      <c r="H6" s="8">
        <f t="shared" si="1"/>
        <v>8.2855557610504969E-3</v>
      </c>
      <c r="I6" s="4">
        <v>5</v>
      </c>
      <c r="K6" s="4">
        <v>-8.3595339374884468E-3</v>
      </c>
      <c r="L6" s="4">
        <v>22</v>
      </c>
    </row>
    <row r="7" spans="1:12" x14ac:dyDescent="0.3">
      <c r="A7" s="13"/>
      <c r="B7" s="6" t="s">
        <v>16</v>
      </c>
      <c r="C7" s="7">
        <f>'UJI VALIDITAS KEPENTINGAN REV'!E78</f>
        <v>4.5199999999999996</v>
      </c>
      <c r="D7" s="7">
        <f>'UJI VALIDITAS PERSEPSI REV'!E78</f>
        <v>3.92</v>
      </c>
      <c r="E7" s="7">
        <f>'UJI VALIDITAS HARAPAN REV'!E78</f>
        <v>3.94</v>
      </c>
      <c r="F7" s="8">
        <f>'UJI VALIDITAS KEPENTINGAN REV'!F78</f>
        <v>4.1797669687442196E-2</v>
      </c>
      <c r="G7" s="7">
        <f t="shared" si="0"/>
        <v>-2.0000000000000018E-2</v>
      </c>
      <c r="H7" s="8">
        <f t="shared" si="1"/>
        <v>-8.3595339374884468E-4</v>
      </c>
      <c r="I7" s="4">
        <v>6</v>
      </c>
      <c r="K7" s="4">
        <v>-7.5568707231366619E-3</v>
      </c>
      <c r="L7" s="4">
        <v>12</v>
      </c>
    </row>
    <row r="8" spans="1:12" x14ac:dyDescent="0.3">
      <c r="A8" s="13"/>
      <c r="B8" s="6" t="s">
        <v>17</v>
      </c>
      <c r="C8" s="7">
        <f>'UJI VALIDITAS KEPENTINGAN REV'!E79</f>
        <v>4.58</v>
      </c>
      <c r="D8" s="7">
        <f>'UJI VALIDITAS PERSEPSI REV'!E79</f>
        <v>3.8</v>
      </c>
      <c r="E8" s="7">
        <f>'UJI VALIDITAS HARAPAN REV'!E79</f>
        <v>4</v>
      </c>
      <c r="F8" s="8">
        <f>'UJI VALIDITAS KEPENTINGAN REV'!F79</f>
        <v>4.2352506010726827E-2</v>
      </c>
      <c r="G8" s="7">
        <f t="shared" si="0"/>
        <v>-0.20000000000000018</v>
      </c>
      <c r="H8" s="8">
        <f t="shared" si="1"/>
        <v>-8.4705012021453734E-3</v>
      </c>
      <c r="I8" s="4">
        <v>7</v>
      </c>
      <c r="K8" s="4">
        <v>-5.7739966709820642E-3</v>
      </c>
      <c r="L8" s="4">
        <v>19</v>
      </c>
    </row>
    <row r="9" spans="1:12" x14ac:dyDescent="0.3">
      <c r="A9" s="13" t="s">
        <v>48</v>
      </c>
      <c r="B9" s="6" t="s">
        <v>18</v>
      </c>
      <c r="C9" s="7">
        <f>'UJI VALIDITAS KEPENTINGAN REV'!E80</f>
        <v>4.5599999999999996</v>
      </c>
      <c r="D9" s="7">
        <f>'UJI VALIDITAS PERSEPSI REV'!E80</f>
        <v>4.0599999999999996</v>
      </c>
      <c r="E9" s="7">
        <f>'UJI VALIDITAS HARAPAN REV'!E80</f>
        <v>3.88</v>
      </c>
      <c r="F9" s="8">
        <f>'UJI VALIDITAS KEPENTINGAN REV'!F80</f>
        <v>4.2167560569631952E-2</v>
      </c>
      <c r="G9" s="7">
        <f t="shared" si="0"/>
        <v>0.17999999999999972</v>
      </c>
      <c r="H9" s="8">
        <f t="shared" si="1"/>
        <v>7.5901609025337399E-3</v>
      </c>
      <c r="I9" s="4">
        <v>8</v>
      </c>
      <c r="K9" s="4">
        <v>-5.7222119474754814E-3</v>
      </c>
      <c r="L9" s="4">
        <v>10</v>
      </c>
    </row>
    <row r="10" spans="1:12" x14ac:dyDescent="0.3">
      <c r="A10" s="13"/>
      <c r="B10" s="6" t="s">
        <v>19</v>
      </c>
      <c r="C10" s="7">
        <f>'UJI VALIDITAS KEPENTINGAN REV'!E81</f>
        <v>4.4800000000000004</v>
      </c>
      <c r="D10" s="7">
        <f>'UJI VALIDITAS PERSEPSI REV'!E81</f>
        <v>3.82</v>
      </c>
      <c r="E10" s="7">
        <f>'UJI VALIDITAS HARAPAN REV'!E81</f>
        <v>4.12</v>
      </c>
      <c r="F10" s="8">
        <f>'UJI VALIDITAS KEPENTINGAN REV'!F81</f>
        <v>4.1427778805252446E-2</v>
      </c>
      <c r="G10" s="7">
        <f t="shared" si="0"/>
        <v>-0.30000000000000027</v>
      </c>
      <c r="H10" s="8">
        <f t="shared" si="1"/>
        <v>-1.2428333641575745E-2</v>
      </c>
      <c r="I10" s="4">
        <v>9</v>
      </c>
      <c r="K10" s="4">
        <v>-4.1797669687442416E-3</v>
      </c>
      <c r="L10" s="4">
        <v>18</v>
      </c>
    </row>
    <row r="11" spans="1:12" x14ac:dyDescent="0.3">
      <c r="A11" s="13"/>
      <c r="B11" s="6" t="s">
        <v>20</v>
      </c>
      <c r="C11" s="7">
        <f>'UJI VALIDITAS KEPENTINGAN REV'!E82</f>
        <v>4.42</v>
      </c>
      <c r="D11" s="7">
        <f>'UJI VALIDITAS PERSEPSI REV'!E82</f>
        <v>3.96</v>
      </c>
      <c r="E11" s="7">
        <f>'UJI VALIDITAS HARAPAN REV'!E82</f>
        <v>4.0999999999999996</v>
      </c>
      <c r="F11" s="8">
        <f>'UJI VALIDITAS KEPENTINGAN REV'!F82</f>
        <v>4.0872942481967815E-2</v>
      </c>
      <c r="G11" s="7">
        <f t="shared" si="0"/>
        <v>-0.13999999999999968</v>
      </c>
      <c r="H11" s="8">
        <f t="shared" si="1"/>
        <v>-5.7222119474754814E-3</v>
      </c>
      <c r="I11" s="4">
        <v>10</v>
      </c>
      <c r="K11" s="4">
        <v>-3.3586092102829692E-3</v>
      </c>
      <c r="L11" s="4">
        <v>20</v>
      </c>
    </row>
    <row r="12" spans="1:12" x14ac:dyDescent="0.3">
      <c r="A12" s="13"/>
      <c r="B12" s="6" t="s">
        <v>21</v>
      </c>
      <c r="C12" s="7">
        <f>'UJI VALIDITAS KEPENTINGAN REV'!E83</f>
        <v>4.4800000000000004</v>
      </c>
      <c r="D12" s="7">
        <f>'UJI VALIDITAS PERSEPSI REV'!E83</f>
        <v>4.16</v>
      </c>
      <c r="E12" s="7">
        <f>'UJI VALIDITAS HARAPAN REV'!E83</f>
        <v>4.0599999999999996</v>
      </c>
      <c r="F12" s="8">
        <f>'UJI VALIDITAS KEPENTINGAN REV'!F83</f>
        <v>4.1427778805252446E-2</v>
      </c>
      <c r="G12" s="7">
        <f t="shared" si="0"/>
        <v>0.10000000000000053</v>
      </c>
      <c r="H12" s="8">
        <f t="shared" si="1"/>
        <v>4.1427778805252667E-3</v>
      </c>
      <c r="I12" s="4">
        <v>11</v>
      </c>
      <c r="K12" s="4">
        <v>-3.3586092102829692E-3</v>
      </c>
      <c r="L12" s="4">
        <v>24</v>
      </c>
    </row>
    <row r="13" spans="1:12" x14ac:dyDescent="0.3">
      <c r="A13" s="13"/>
      <c r="B13" s="6" t="s">
        <v>22</v>
      </c>
      <c r="C13" s="7">
        <f>'UJI VALIDITAS KEPENTINGAN REV'!E84</f>
        <v>4.54</v>
      </c>
      <c r="D13" s="7">
        <f>'UJI VALIDITAS PERSEPSI REV'!E84</f>
        <v>3.96</v>
      </c>
      <c r="E13" s="7">
        <f>'UJI VALIDITAS HARAPAN REV'!E84</f>
        <v>4.1399999999999997</v>
      </c>
      <c r="F13" s="8">
        <f>'UJI VALIDITAS KEPENTINGAN REV'!F84</f>
        <v>4.1982615128537078E-2</v>
      </c>
      <c r="G13" s="7">
        <f t="shared" si="0"/>
        <v>-0.17999999999999972</v>
      </c>
      <c r="H13" s="8">
        <f t="shared" si="1"/>
        <v>-7.5568707231366619E-3</v>
      </c>
      <c r="I13" s="4">
        <v>12</v>
      </c>
      <c r="K13" s="4">
        <v>-8.3595339374884468E-4</v>
      </c>
      <c r="L13" s="4">
        <v>6</v>
      </c>
    </row>
    <row r="14" spans="1:12" x14ac:dyDescent="0.3">
      <c r="A14" s="13"/>
      <c r="B14" s="6" t="s">
        <v>23</v>
      </c>
      <c r="C14" s="7">
        <f>'UJI VALIDITAS KEPENTINGAN REV'!E85</f>
        <v>4.42</v>
      </c>
      <c r="D14" s="7">
        <f>'UJI VALIDITAS PERSEPSI REV'!E85</f>
        <v>4.04</v>
      </c>
      <c r="E14" s="7">
        <f>'UJI VALIDITAS HARAPAN REV'!E85</f>
        <v>3.92</v>
      </c>
      <c r="F14" s="8">
        <f>'UJI VALIDITAS KEPENTINGAN REV'!F85</f>
        <v>4.0872942481967815E-2</v>
      </c>
      <c r="G14" s="7">
        <f t="shared" si="0"/>
        <v>0.12000000000000011</v>
      </c>
      <c r="H14" s="8">
        <f t="shared" si="1"/>
        <v>4.9047530978361424E-3</v>
      </c>
      <c r="I14" s="4">
        <v>13</v>
      </c>
      <c r="K14" s="4">
        <v>8.1375994081745958E-4</v>
      </c>
      <c r="L14" s="4">
        <v>1</v>
      </c>
    </row>
    <row r="15" spans="1:12" x14ac:dyDescent="0.3">
      <c r="A15" s="13"/>
      <c r="B15" s="6" t="s">
        <v>24</v>
      </c>
      <c r="C15" s="7">
        <f>'UJI VALIDITAS KEPENTINGAN REV'!E86</f>
        <v>4.54</v>
      </c>
      <c r="D15" s="7">
        <f>'UJI VALIDITAS PERSEPSI REV'!E86</f>
        <v>3.96</v>
      </c>
      <c r="E15" s="7">
        <f>'UJI VALIDITAS HARAPAN REV'!E86</f>
        <v>3.8</v>
      </c>
      <c r="F15" s="8">
        <f>'UJI VALIDITAS KEPENTINGAN REV'!F86</f>
        <v>4.1982615128537078E-2</v>
      </c>
      <c r="G15" s="7">
        <f t="shared" si="0"/>
        <v>0.16000000000000014</v>
      </c>
      <c r="H15" s="8">
        <f t="shared" si="1"/>
        <v>6.7172184205659385E-3</v>
      </c>
      <c r="I15" s="4">
        <v>14</v>
      </c>
      <c r="K15" s="4">
        <v>8.3965230257072366E-4</v>
      </c>
      <c r="L15" s="4">
        <v>3</v>
      </c>
    </row>
    <row r="16" spans="1:12" x14ac:dyDescent="0.3">
      <c r="A16" s="13" t="s">
        <v>49</v>
      </c>
      <c r="B16" s="6" t="s">
        <v>25</v>
      </c>
      <c r="C16" s="7">
        <f>'UJI VALIDITAS KEPENTINGAN REV'!E87</f>
        <v>4.54</v>
      </c>
      <c r="D16" s="7">
        <f>'UJI VALIDITAS PERSEPSI REV'!E87</f>
        <v>4.16</v>
      </c>
      <c r="E16" s="7">
        <f>'UJI VALIDITAS HARAPAN REV'!E87</f>
        <v>4.0599999999999996</v>
      </c>
      <c r="F16" s="8">
        <f>'UJI VALIDITAS KEPENTINGAN REV'!F87</f>
        <v>4.1982615128537078E-2</v>
      </c>
      <c r="G16" s="7">
        <f t="shared" si="0"/>
        <v>0.10000000000000053</v>
      </c>
      <c r="H16" s="8">
        <f t="shared" si="1"/>
        <v>4.19826151285373E-3</v>
      </c>
      <c r="I16" s="4">
        <v>15</v>
      </c>
      <c r="K16" s="4">
        <v>3.2994266691326081E-3</v>
      </c>
      <c r="L16" s="4">
        <v>23</v>
      </c>
    </row>
    <row r="17" spans="1:12" x14ac:dyDescent="0.3">
      <c r="A17" s="13"/>
      <c r="B17" s="6" t="s">
        <v>26</v>
      </c>
      <c r="C17" s="7">
        <f>'UJI VALIDITAS KEPENTINGAN REV'!E88</f>
        <v>4.5199999999999996</v>
      </c>
      <c r="D17" s="7">
        <f>'UJI VALIDITAS PERSEPSI REV'!E88</f>
        <v>3.96</v>
      </c>
      <c r="E17" s="7">
        <f>'UJI VALIDITAS HARAPAN REV'!E88</f>
        <v>3.82</v>
      </c>
      <c r="F17" s="8">
        <f>'UJI VALIDITAS KEPENTINGAN REV'!F88</f>
        <v>4.1797669687442196E-2</v>
      </c>
      <c r="G17" s="7">
        <f t="shared" si="0"/>
        <v>0.14000000000000012</v>
      </c>
      <c r="H17" s="8">
        <f t="shared" si="1"/>
        <v>5.8516737562419128E-3</v>
      </c>
      <c r="I17" s="4">
        <v>16</v>
      </c>
      <c r="K17" s="4">
        <v>4.1427778805252303E-3</v>
      </c>
      <c r="L17" s="4">
        <v>17</v>
      </c>
    </row>
    <row r="18" spans="1:12" x14ac:dyDescent="0.3">
      <c r="A18" s="13"/>
      <c r="B18" s="6" t="s">
        <v>27</v>
      </c>
      <c r="C18" s="7">
        <f>'UJI VALIDITAS KEPENTINGAN REV'!E89</f>
        <v>4.4800000000000004</v>
      </c>
      <c r="D18" s="7">
        <f>'UJI VALIDITAS PERSEPSI REV'!E89</f>
        <v>4.0599999999999996</v>
      </c>
      <c r="E18" s="7">
        <f>'UJI VALIDITAS HARAPAN REV'!E89</f>
        <v>3.96</v>
      </c>
      <c r="F18" s="8">
        <f>'UJI VALIDITAS KEPENTINGAN REV'!F89</f>
        <v>4.1427778805252446E-2</v>
      </c>
      <c r="G18" s="7">
        <f t="shared" si="0"/>
        <v>9.9999999999999645E-2</v>
      </c>
      <c r="H18" s="8">
        <f t="shared" si="1"/>
        <v>4.1427778805252303E-3</v>
      </c>
      <c r="I18" s="4">
        <v>17</v>
      </c>
      <c r="K18" s="4">
        <v>4.1427778805252667E-3</v>
      </c>
      <c r="L18" s="4">
        <v>11</v>
      </c>
    </row>
    <row r="19" spans="1:12" x14ac:dyDescent="0.3">
      <c r="A19" s="13" t="s">
        <v>50</v>
      </c>
      <c r="B19" s="6" t="s">
        <v>28</v>
      </c>
      <c r="C19" s="7">
        <f>'UJI VALIDITAS KEPENTINGAN REV'!E90</f>
        <v>4.5199999999999996</v>
      </c>
      <c r="D19" s="7">
        <f>'UJI VALIDITAS PERSEPSI REV'!E90</f>
        <v>4.0599999999999996</v>
      </c>
      <c r="E19" s="7">
        <f>'UJI VALIDITAS HARAPAN REV'!E90</f>
        <v>4.16</v>
      </c>
      <c r="F19" s="8">
        <f>'UJI VALIDITAS KEPENTINGAN REV'!F90</f>
        <v>4.1797669687442196E-2</v>
      </c>
      <c r="G19" s="7">
        <f t="shared" si="0"/>
        <v>-0.10000000000000053</v>
      </c>
      <c r="H19" s="8">
        <f t="shared" si="1"/>
        <v>-4.1797669687442416E-3</v>
      </c>
      <c r="I19" s="4">
        <v>18</v>
      </c>
      <c r="K19" s="4">
        <v>4.19826151285373E-3</v>
      </c>
      <c r="L19" s="4">
        <v>15</v>
      </c>
    </row>
    <row r="20" spans="1:12" x14ac:dyDescent="0.3">
      <c r="A20" s="13"/>
      <c r="B20" s="6" t="s">
        <v>29</v>
      </c>
      <c r="C20" s="7">
        <f>'UJI VALIDITAS KEPENTINGAN REV'!E91</f>
        <v>4.46</v>
      </c>
      <c r="D20" s="7">
        <f>'UJI VALIDITAS PERSEPSI REV'!E91</f>
        <v>3.82</v>
      </c>
      <c r="E20" s="7">
        <f>'UJI VALIDITAS HARAPAN REV'!E91</f>
        <v>3.96</v>
      </c>
      <c r="F20" s="8">
        <f>'UJI VALIDITAS KEPENTINGAN REV'!F91</f>
        <v>4.1242833364157565E-2</v>
      </c>
      <c r="G20" s="7">
        <f t="shared" si="0"/>
        <v>-0.14000000000000012</v>
      </c>
      <c r="H20" s="8">
        <f t="shared" si="1"/>
        <v>-5.7739966709820642E-3</v>
      </c>
      <c r="I20" s="4">
        <v>19</v>
      </c>
      <c r="K20" s="4">
        <v>4.9047530978361424E-3</v>
      </c>
      <c r="L20" s="4">
        <v>13</v>
      </c>
    </row>
    <row r="21" spans="1:12" x14ac:dyDescent="0.3">
      <c r="A21" s="13"/>
      <c r="B21" s="6" t="s">
        <v>30</v>
      </c>
      <c r="C21" s="7">
        <f>'UJI VALIDITAS KEPENTINGAN REV'!E92</f>
        <v>4.54</v>
      </c>
      <c r="D21" s="7">
        <f>'UJI VALIDITAS PERSEPSI REV'!E92</f>
        <v>3.96</v>
      </c>
      <c r="E21" s="7">
        <f>'UJI VALIDITAS HARAPAN REV'!E92</f>
        <v>4.04</v>
      </c>
      <c r="F21" s="8">
        <f>'UJI VALIDITAS KEPENTINGAN REV'!F92</f>
        <v>4.1982615128537078E-2</v>
      </c>
      <c r="G21" s="7">
        <f t="shared" si="0"/>
        <v>-8.0000000000000071E-2</v>
      </c>
      <c r="H21" s="8">
        <f t="shared" si="1"/>
        <v>-3.3586092102829692E-3</v>
      </c>
      <c r="I21" s="4">
        <v>20</v>
      </c>
      <c r="K21" s="4">
        <v>5.8516737562419128E-3</v>
      </c>
      <c r="L21" s="4">
        <v>16</v>
      </c>
    </row>
    <row r="22" spans="1:12" x14ac:dyDescent="0.3">
      <c r="A22" s="13" t="s">
        <v>51</v>
      </c>
      <c r="B22" s="6" t="s">
        <v>31</v>
      </c>
      <c r="C22" s="7">
        <f>'UJI VALIDITAS KEPENTINGAN REV'!E93</f>
        <v>4.4800000000000004</v>
      </c>
      <c r="D22" s="7">
        <f>'UJI VALIDITAS PERSEPSI REV'!E93</f>
        <v>4.16</v>
      </c>
      <c r="E22" s="7">
        <f>'UJI VALIDITAS HARAPAN REV'!E93</f>
        <v>3.96</v>
      </c>
      <c r="F22" s="8">
        <f>'UJI VALIDITAS KEPENTINGAN REV'!F93</f>
        <v>4.1427778805252446E-2</v>
      </c>
      <c r="G22" s="7">
        <f t="shared" si="0"/>
        <v>0.20000000000000018</v>
      </c>
      <c r="H22" s="8">
        <f t="shared" si="1"/>
        <v>8.2855557610504969E-3</v>
      </c>
      <c r="I22" s="4">
        <v>21</v>
      </c>
      <c r="K22" s="4">
        <v>6.7172184205659385E-3</v>
      </c>
      <c r="L22" s="4">
        <v>14</v>
      </c>
    </row>
    <row r="23" spans="1:12" x14ac:dyDescent="0.3">
      <c r="A23" s="13"/>
      <c r="B23" s="6" t="s">
        <v>32</v>
      </c>
      <c r="C23" s="7">
        <f>'UJI VALIDITAS KEPENTINGAN REV'!E94</f>
        <v>4.5199999999999996</v>
      </c>
      <c r="D23" s="7">
        <f>'UJI VALIDITAS PERSEPSI REV'!E94</f>
        <v>3.96</v>
      </c>
      <c r="E23" s="7">
        <f>'UJI VALIDITAS HARAPAN REV'!E94</f>
        <v>4.16</v>
      </c>
      <c r="F23" s="8">
        <f>'UJI VALIDITAS KEPENTINGAN REV'!F94</f>
        <v>4.1797669687442196E-2</v>
      </c>
      <c r="G23" s="7">
        <f t="shared" si="0"/>
        <v>-0.20000000000000018</v>
      </c>
      <c r="H23" s="8">
        <f t="shared" si="1"/>
        <v>-8.3595339374884468E-3</v>
      </c>
      <c r="I23" s="4">
        <v>22</v>
      </c>
      <c r="K23" s="4">
        <v>7.5901609025337399E-3</v>
      </c>
      <c r="L23" s="4">
        <v>8</v>
      </c>
    </row>
    <row r="24" spans="1:12" x14ac:dyDescent="0.3">
      <c r="A24" s="13"/>
      <c r="B24" s="6" t="s">
        <v>33</v>
      </c>
      <c r="C24" s="7">
        <f>'UJI VALIDITAS KEPENTINGAN REV'!E95</f>
        <v>4.46</v>
      </c>
      <c r="D24" s="7">
        <f>'UJI VALIDITAS PERSEPSI REV'!E95</f>
        <v>4.04</v>
      </c>
      <c r="E24" s="7">
        <f>'UJI VALIDITAS HARAPAN REV'!E95</f>
        <v>3.96</v>
      </c>
      <c r="F24" s="8">
        <f>'UJI VALIDITAS KEPENTINGAN REV'!F95</f>
        <v>4.1242833364157565E-2</v>
      </c>
      <c r="G24" s="7">
        <f t="shared" si="0"/>
        <v>8.0000000000000071E-2</v>
      </c>
      <c r="H24" s="8">
        <f t="shared" si="1"/>
        <v>3.2994266691326081E-3</v>
      </c>
      <c r="I24" s="4">
        <v>23</v>
      </c>
      <c r="K24" s="4">
        <v>8.2855557610504969E-3</v>
      </c>
      <c r="L24" s="4">
        <v>5</v>
      </c>
    </row>
    <row r="25" spans="1:12" x14ac:dyDescent="0.3">
      <c r="A25" s="13"/>
      <c r="B25" s="6" t="s">
        <v>34</v>
      </c>
      <c r="C25" s="7">
        <f>'UJI VALIDITAS KEPENTINGAN REV'!E96</f>
        <v>4.54</v>
      </c>
      <c r="D25" s="7">
        <f>'UJI VALIDITAS PERSEPSI REV'!E96</f>
        <v>3.96</v>
      </c>
      <c r="E25" s="7">
        <f>'UJI VALIDITAS HARAPAN REV'!E96</f>
        <v>4.04</v>
      </c>
      <c r="F25" s="8">
        <f>'UJI VALIDITAS KEPENTINGAN REV'!F96</f>
        <v>4.1982615128537078E-2</v>
      </c>
      <c r="G25" s="7">
        <f t="shared" si="0"/>
        <v>-8.0000000000000071E-2</v>
      </c>
      <c r="H25" s="8">
        <f t="shared" si="1"/>
        <v>-3.3586092102829692E-3</v>
      </c>
      <c r="I25" s="4">
        <v>24</v>
      </c>
      <c r="K25" s="4">
        <v>8.2855557610504969E-3</v>
      </c>
      <c r="L25" s="4">
        <v>21</v>
      </c>
    </row>
    <row r="26" spans="1:12" x14ac:dyDescent="0.3">
      <c r="C26" s="5">
        <f>AVERAGE(C2:C25)</f>
        <v>4.5058333333333342</v>
      </c>
      <c r="D26" s="5">
        <f t="shared" ref="D26:E26" si="2">AVERAGE(D2:D25)</f>
        <v>3.9741666666666657</v>
      </c>
      <c r="E26" s="5">
        <f t="shared" si="2"/>
        <v>3.9941666666666662</v>
      </c>
    </row>
  </sheetData>
  <autoFilter ref="K1:L25" xr:uid="{62E38FB4-4463-4937-9E90-A39C1BCACDBA}">
    <sortState xmlns:xlrd2="http://schemas.microsoft.com/office/spreadsheetml/2017/richdata2" ref="K2:L25">
      <sortCondition ref="K1:K25"/>
    </sortState>
  </autoFilter>
  <mergeCells count="5">
    <mergeCell ref="A2:A8"/>
    <mergeCell ref="A9:A15"/>
    <mergeCell ref="A16:A18"/>
    <mergeCell ref="A19:A21"/>
    <mergeCell ref="A22:A2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Sheet6</vt:lpstr>
      <vt:lpstr>UJI VALIDITAS KEPENTINGAN REV</vt:lpstr>
      <vt:lpstr>UJI VALIDITAS PERSEPSI REV</vt:lpstr>
      <vt:lpstr>UJI VALIDITAS HARAPAN REV</vt:lpstr>
      <vt:lpstr>TABEL RATA RATA REKAP</vt:lpstr>
      <vt:lpstr>TABEL REKAP UJI VALID</vt:lpstr>
      <vt:lpstr>TABEL REKAP UJI RELIABILITAS</vt:lpstr>
      <vt:lpstr>TABEL TINGKAT GAP TERBOBOT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Deddy</dc:creator>
  <cp:lastModifiedBy>Deddy</cp:lastModifiedBy>
  <dcterms:created xsi:type="dcterms:W3CDTF">2025-06-19T15:06:00Z</dcterms:created>
  <dcterms:modified xsi:type="dcterms:W3CDTF">2025-06-22T10:08:41Z</dcterms:modified>
</cp:coreProperties>
</file>